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E993AF75-0B82-401D-B0B0-CC489E59D7B6}" xr6:coauthVersionLast="47" xr6:coauthVersionMax="47" xr10:uidLastSave="{00000000-0000-0000-0000-000000000000}"/>
  <bookViews>
    <workbookView xWindow="0" yWindow="3324" windowWidth="24816" windowHeight="8940" xr2:uid="{95D1E28C-CF12-4E64-9B46-F44983EFC1EF}"/>
  </bookViews>
  <sheets>
    <sheet name="様式4役務・物品(随契)" sheetId="1" r:id="rId1"/>
  </sheets>
  <definedNames>
    <definedName name="_xlnm._FilterDatabase" localSheetId="0" hidden="1">'様式4役務・物品(随契)'!$A$5:$AL$63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5" i="1" l="1"/>
  <c r="J64" i="1"/>
  <c r="J63" i="1"/>
  <c r="J62" i="1"/>
  <c r="J58" i="1"/>
  <c r="J57" i="1"/>
  <c r="I56" i="1"/>
  <c r="J56" i="1" s="1"/>
  <c r="J55" i="1"/>
  <c r="J54" i="1"/>
  <c r="J53" i="1"/>
  <c r="J52" i="1"/>
  <c r="Q51" i="1"/>
  <c r="J51" i="1"/>
  <c r="J50" i="1"/>
  <c r="J49" i="1"/>
  <c r="J48" i="1"/>
  <c r="J47" i="1"/>
  <c r="J44" i="1"/>
  <c r="J43" i="1"/>
  <c r="J42" i="1"/>
  <c r="J41" i="1"/>
  <c r="J40" i="1"/>
  <c r="J39" i="1"/>
  <c r="J38" i="1"/>
  <c r="J37" i="1"/>
  <c r="J36" i="1"/>
  <c r="J35" i="1"/>
  <c r="J34" i="1"/>
  <c r="J33" i="1"/>
  <c r="J32" i="1"/>
  <c r="J31" i="1"/>
  <c r="J30" i="1"/>
  <c r="J29" i="1"/>
  <c r="J28" i="1"/>
  <c r="J27" i="1"/>
  <c r="J26" i="1"/>
  <c r="J25" i="1"/>
  <c r="J23" i="1"/>
  <c r="J22" i="1"/>
  <c r="J21" i="1"/>
  <c r="J20" i="1"/>
  <c r="J19" i="1"/>
  <c r="J18" i="1"/>
  <c r="J17" i="1"/>
  <c r="J12" i="1"/>
  <c r="J11" i="1"/>
  <c r="J10" i="1"/>
  <c r="J9" i="1"/>
  <c r="J8" i="1"/>
  <c r="J7" i="1"/>
  <c r="J6" i="1"/>
</calcChain>
</file>

<file path=xl/sharedStrings.xml><?xml version="1.0" encoding="utf-8"?>
<sst xmlns="http://schemas.openxmlformats.org/spreadsheetml/2006/main" count="361" uniqueCount="188">
  <si>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5"/>
  </si>
  <si>
    <t>及び公益法人に対する支出の公表・点検の方針について（平成24年６月１日行政改革実行本部決定）に基づく情報の公開</t>
    <rPh sb="0" eb="1">
      <t>オヨ</t>
    </rPh>
    <phoneticPr fontId="5"/>
  </si>
  <si>
    <t>令和5年4月分</t>
    <phoneticPr fontId="3"/>
  </si>
  <si>
    <t>No.</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</si>
  <si>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</si>
  <si>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</si>
  <si>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</si>
  <si>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</si>
  <si>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</si>
  <si>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</si>
  <si>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</si>
  <si>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</si>
  <si>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</si>
  <si>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</si>
  <si>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phoneticPr fontId="5"/>
  </si>
  <si>
    <t>備　　考</t>
    <rPh sb="0" eb="1">
      <t>ソナエ</t>
    </rPh>
    <rPh sb="3" eb="4">
      <t>コウ</t>
    </rPh>
    <phoneticPr fontId="5"/>
  </si>
  <si>
    <t>公益法人
の区分</t>
    <phoneticPr fontId="5"/>
  </si>
  <si>
    <t>国所管、都道府県所管の区分</t>
    <phoneticPr fontId="5"/>
  </si>
  <si>
    <t>応札・応募者数</t>
    <phoneticPr fontId="5"/>
  </si>
  <si>
    <t>デジタル庁における駐車場の借り上げ</t>
  </si>
  <si>
    <t>支出負担行為担当官　デジタル庁会計担当参事官　奥田　直彦（東京都千代田区紀尾井町１番３号）</t>
  </si>
  <si>
    <t xml:space="preserve">タイムズ24株式会社
東京都品川区西五反田２丁目２０番４号	
</t>
  </si>
  <si>
    <t>4010001137274</t>
  </si>
  <si>
    <t>契約の性質又は目的が競争を許さないため
会計法第２９条の３第４項</t>
  </si>
  <si>
    <t>デジタル庁事務室に係る共用部一部使用契約</t>
  </si>
  <si>
    <t>株式会社西武リアルティソリューションズ
東京都豊島区南池袋１丁目１６番１５号</t>
  </si>
  <si>
    <t>5013301022046</t>
  </si>
  <si>
    <t>デジタル庁事務室の借り上げ</t>
  </si>
  <si>
    <t>デジタル庁事務室の清掃業務</t>
  </si>
  <si>
    <t>森ビル株式会社
東京都港区六本木６丁目１０番１号</t>
  </si>
  <si>
    <t>1010401029669</t>
  </si>
  <si>
    <t>デジタル庁事務室の追加借り上げ</t>
  </si>
  <si>
    <t>日経スマートクリップ及びELNET（新聞クリッピングサービス）の利用</t>
  </si>
  <si>
    <t xml:space="preserve">日経メディアマーケティング株式会社
東京都千代田区大手町１丁目３番７号
株式会社日本経済新聞社
東京都千代田区大手町１丁目３番７号
</t>
  </si>
  <si>
    <t>7010001025724
3010001033086</t>
  </si>
  <si>
    <t>ガバメントソリューションサービスにおけるMicrosoft365等の購入（単価）</t>
  </si>
  <si>
    <t>Microsoft Ireland Operations Limited
One Microsoft Place, South County Business Park,
Leopardstown, Dublin 18 D18 P521
Ireland
日本マイクロソフト株式会社
東京都港区港南２丁目１６番３号品川グランドセントラルタワー</t>
    <phoneticPr fontId="3"/>
  </si>
  <si>
    <t>単価契約</t>
    <rPh sb="0" eb="2">
      <t>タンカ</t>
    </rPh>
    <rPh sb="2" eb="4">
      <t>ケイヤク</t>
    </rPh>
    <phoneticPr fontId="3"/>
  </si>
  <si>
    <t>デジタル庁におけるガバメント・クラウド整備のためのクラウドサービスの提供（令和５年度）　AWS</t>
  </si>
  <si>
    <t xml:space="preserve"> Amazon Web Services,Inc</t>
  </si>
  <si>
    <t>9700150104216</t>
  </si>
  <si>
    <t>ー</t>
    <phoneticPr fontId="3"/>
  </si>
  <si>
    <t>従量課金</t>
    <phoneticPr fontId="3"/>
  </si>
  <si>
    <t>デジタル庁におけるガバメント・クラウド整備のためのクラウドサービスの提供（令和５年度）　GCP</t>
  </si>
  <si>
    <t>グーグル・クラウド・ジャパン合同会社
（Google PacificPte.Ltd）
東京都港区六本木６丁目１０番１号六本木ヒルズ森タワー</t>
  </si>
  <si>
    <t>6010003022051</t>
  </si>
  <si>
    <t>デジタル庁におけるガバメント・クラウド整備のためのクラウドサービスの提供（令和５年度）　OCL</t>
  </si>
  <si>
    <t>日本オラクル株式会社
東京都港区北青山２丁目５番８号</t>
  </si>
  <si>
    <t>4010401078085</t>
  </si>
  <si>
    <t>デジタル庁におけるガバメント・クラウド整備のためのクラウドサービスの提供（令和５年度）　MS</t>
  </si>
  <si>
    <t>日本マイクロソフト株式会社
東京都港区港南２丁目１６番３号品川グランドセントラルタワー</t>
  </si>
  <si>
    <t>2010401092245</t>
  </si>
  <si>
    <t>Unified Enterprise Supportの調達</t>
  </si>
  <si>
    <t>令和５年度ガバメントソリューションサービスにおけるプレミアムサポートの調達</t>
    <phoneticPr fontId="3"/>
  </si>
  <si>
    <t>日本マイクロソフト株式会社
東京都港区港南２丁目１６番３号品川グランドセントラルタワー</t>
    <phoneticPr fontId="3"/>
  </si>
  <si>
    <t>2010401092245</t>
    <phoneticPr fontId="3"/>
  </si>
  <si>
    <t>第一期政府共通プラットフォームの整備に係る回線賃貸借（平成27年度、平成28年度、平成30年度、平成31年度、令和２年度調達案件の継続）</t>
    <phoneticPr fontId="3"/>
  </si>
  <si>
    <t>日本電気株式会社
東京都港区芝５丁目７番１号</t>
    <phoneticPr fontId="3"/>
  </si>
  <si>
    <t>7010401022916</t>
    <phoneticPr fontId="3"/>
  </si>
  <si>
    <t>令和５年度システム監査業務委託</t>
  </si>
  <si>
    <t>5010005007126</t>
  </si>
  <si>
    <t>デジタル庁における調達支援・会計事務等に関する法制業務の委託</t>
  </si>
  <si>
    <t>令和５年度デジタル改革共創プラットフォームの移行検討支援及び運用・保守等の請負</t>
  </si>
  <si>
    <t>SBテクノロジー株式会社
東京都新宿区新宿六丁目27番30号</t>
  </si>
  <si>
    <t>7011101033773</t>
    <phoneticPr fontId="3"/>
  </si>
  <si>
    <t>一般乗用旅客自動車（タクシー）の供給</t>
  </si>
  <si>
    <t>6011205000092
1010001129530
2013305000538
4010001006660
5010005001475
3011105004428
7013305000491</t>
    <phoneticPr fontId="3"/>
  </si>
  <si>
    <t>公募を行い、申込みのあった要件を満たす全ての者と契約を締結するものであり、契約の性質又は目的が競争を許さないため
会計法第２９条の３第４項</t>
  </si>
  <si>
    <t>法定金額</t>
    <phoneticPr fontId="3"/>
  </si>
  <si>
    <t>iJAMPの購読</t>
  </si>
  <si>
    <t>株式会社時事通信社
東京都中央区銀座５丁目１５番８号</t>
  </si>
  <si>
    <t>7010001018703</t>
  </si>
  <si>
    <t>Super法令WEB</t>
  </si>
  <si>
    <t>株式会社ぎょうせい
東京都中央区銀座７丁目４番１２号</t>
  </si>
  <si>
    <t>1010001100425</t>
  </si>
  <si>
    <t>第一期政府共通プラットフォームの整備に係る回線賃貸借（（首都拠点と西日本拠点とを接続するデータ転送用専用回線（平成29年度調達案件の継続）））</t>
    <phoneticPr fontId="3"/>
  </si>
  <si>
    <t>ＮＥＣネッツエスアイ株式会社
東京都港区芝浦３丁目９番１４号</t>
    <phoneticPr fontId="3"/>
  </si>
  <si>
    <t>6010001135680</t>
    <phoneticPr fontId="3"/>
  </si>
  <si>
    <t>第一期政府共通プラットフォームの整備に係る回線賃貸借（平成 31 年度再増速回線の継続）</t>
    <phoneticPr fontId="3"/>
  </si>
  <si>
    <t>株式会社エヌ・ティ・ティ・データ
東京都江東区豊洲三丁目３番３号</t>
    <phoneticPr fontId="3"/>
  </si>
  <si>
    <t>9010601021385</t>
    <phoneticPr fontId="3"/>
  </si>
  <si>
    <t>第一期政府共通プラットフォームの整備に係る施設・設備賃貸借（継続分）</t>
    <phoneticPr fontId="3"/>
  </si>
  <si>
    <t>政府共通ネットワークサービス　</t>
  </si>
  <si>
    <t>一般社団法人行政情報システム研究所
東京都千代田区日比谷公園１番３号市政会館１階</t>
  </si>
  <si>
    <t>9010005005761</t>
  </si>
  <si>
    <t>令和３年度調達複写機（高速機）の保守等業務</t>
  </si>
  <si>
    <t>9013401005070</t>
    <phoneticPr fontId="3"/>
  </si>
  <si>
    <t>単価契約</t>
  </si>
  <si>
    <t>デジタル庁創設に伴う複合機の保守等業務</t>
  </si>
  <si>
    <t>ワクチン接種記録システムの改修、運用及び保守に係る委託業務（令和５年度）</t>
  </si>
  <si>
    <t>株式会社ミラボ
東京都千代田区神田駿河台四丁目１番２号　ステラ御茶ノ水ビル８Ｆ</t>
  </si>
  <si>
    <t>7010001157823</t>
  </si>
  <si>
    <t>令和４年度複合機の保守等業務</t>
  </si>
  <si>
    <t>1011101015050</t>
  </si>
  <si>
    <t>契約の性質又は目的が競争を許さないため
会計法第２９条の３第４項</t>
    <phoneticPr fontId="3"/>
  </si>
  <si>
    <t>政府認証基盤テストセンタにおけるタイムスタンプサービスの利用に係る調達</t>
  </si>
  <si>
    <t>セコムトラストシステムズ株式会社
東京都渋谷区神宮前１丁目５番１号</t>
  </si>
  <si>
    <t>4011001040781</t>
  </si>
  <si>
    <t xml:space="preserve">6010405003434 </t>
  </si>
  <si>
    <t>令和５年度電子署名及び認証業務に係る調査研究及び利用促進業務並びに実地調査のリモート化検討業務</t>
  </si>
  <si>
    <t>一般財団法人日本情報経済社会推進協会
東京都港区六本木１丁目９番９号六本木ファーストビル内</t>
  </si>
  <si>
    <t>1010405009403</t>
  </si>
  <si>
    <t>人事・給与関係業務情報システムに係る機器の賃貸借・保守業務（第一期政府共通プラットフォーム）</t>
  </si>
  <si>
    <t>富士通株式会社
東京都港区新橋一丁目５番２号
東京センチュリー株式会社
東京都千代田区神田練塀町３番地</t>
    <phoneticPr fontId="3"/>
  </si>
  <si>
    <t>1020001071491
6010401015821</t>
    <phoneticPr fontId="3"/>
  </si>
  <si>
    <t>東京センチュリー株式会社
東京都千代田区神田練塀町３番地</t>
    <phoneticPr fontId="3"/>
  </si>
  <si>
    <t>6010401015821</t>
    <phoneticPr fontId="3"/>
  </si>
  <si>
    <t>令和５年度デジタル庁における人事システムに関する運用・保守業務</t>
  </si>
  <si>
    <t>株式会社カオナビ
東京都港区虎ノ門一丁目３番１号</t>
  </si>
  <si>
    <t>6011201014757</t>
  </si>
  <si>
    <t>令和５年度自動車運行管理業務（４～６月分）</t>
  </si>
  <si>
    <t>日本道路興運株式会社
東京都新宿区西新宿6丁目6番3号</t>
  </si>
  <si>
    <t>7011101016571</t>
    <phoneticPr fontId="3"/>
  </si>
  <si>
    <t>緊急の必要により競争に付することができない場合
会計法第２９条の３第４項</t>
    <phoneticPr fontId="3"/>
  </si>
  <si>
    <t>ムサシ興発株式会社
埼玉県八潮市大字木曽根５０６番地</t>
  </si>
  <si>
    <t>3030001036384</t>
    <phoneticPr fontId="3"/>
  </si>
  <si>
    <t>令和５年度 公金受取口座登録等通知書印刷印字加工・返戻対応業務の調達(4月～6月)</t>
    <phoneticPr fontId="3"/>
  </si>
  <si>
    <t>ＴＯＰＰＡＮエッジ株式会社
東京都港区東新橋１丁目７番３号</t>
    <phoneticPr fontId="3"/>
  </si>
  <si>
    <t>4010401050341</t>
  </si>
  <si>
    <t>単価契約
総価契約</t>
    <rPh sb="0" eb="2">
      <t>タンカ</t>
    </rPh>
    <rPh sb="2" eb="4">
      <t>ケイヤク</t>
    </rPh>
    <rPh sb="5" eb="7">
      <t>ソウカ</t>
    </rPh>
    <rPh sb="7" eb="9">
      <t>ケイヤク</t>
    </rPh>
    <phoneticPr fontId="3"/>
  </si>
  <si>
    <t>企業保有情報の新しい提出方法に係るシステム保守，ユースケースの調査支援</t>
    <rPh sb="0" eb="6">
      <t>キギョウホユウジョウホウ</t>
    </rPh>
    <rPh sb="7" eb="8">
      <t>アタラ</t>
    </rPh>
    <rPh sb="10" eb="12">
      <t>テイシュツ</t>
    </rPh>
    <rPh sb="12" eb="14">
      <t>ホウホウ</t>
    </rPh>
    <rPh sb="15" eb="16">
      <t>カカ</t>
    </rPh>
    <rPh sb="21" eb="23">
      <t>ホシュ</t>
    </rPh>
    <rPh sb="31" eb="33">
      <t>チョウサ</t>
    </rPh>
    <rPh sb="33" eb="35">
      <t>シエン</t>
    </rPh>
    <phoneticPr fontId="3"/>
  </si>
  <si>
    <t>マイキープラットフォーム及びその関連システムに関する運用等の請負（１）マイキープラットフォーム（令和５年度・運用保守)</t>
  </si>
  <si>
    <t>株式会社日立製作所
東京都品川区南大井六丁目23番1号</t>
  </si>
  <si>
    <t>7010001008844</t>
  </si>
  <si>
    <t>令和５年度電子インボイスの標準仕様の管理機関運用支援業務</t>
  </si>
  <si>
    <t>特定個人</t>
    <rPh sb="0" eb="2">
      <t>トクテイ</t>
    </rPh>
    <rPh sb="2" eb="4">
      <t>コジン</t>
    </rPh>
    <phoneticPr fontId="3"/>
  </si>
  <si>
    <t>ー</t>
  </si>
  <si>
    <t>120,000 €</t>
  </si>
  <si>
    <t>3011101091387</t>
  </si>
  <si>
    <t>令和５年度電子インボイスの標準仕様の管理機関運用支援業務（Interoperabilityテストの支援</t>
  </si>
  <si>
    <t>Triplo M’s S.A.
Via Lugano 13, 6982 Agno, Switzerland</t>
  </si>
  <si>
    <t>350,225 €</t>
  </si>
  <si>
    <t>個人事業主向けGビズID発行申請の電子化に伴う開発業務</t>
  </si>
  <si>
    <t>エヌ・ティ・ティ・コミュニケーションズ株式会社
東京都千代田区大手町二丁目3番1号</t>
  </si>
  <si>
    <t>7010001064648</t>
  </si>
  <si>
    <t>令和５年度建物設備維持管理業務</t>
    <phoneticPr fontId="3"/>
  </si>
  <si>
    <t>NTTアノードエナジー
東京都港区芝浦３丁目４番１号</t>
    <phoneticPr fontId="3"/>
  </si>
  <si>
    <t>1010001201446</t>
    <phoneticPr fontId="3"/>
  </si>
  <si>
    <t>再度の入札をしても落札者がなかったため
予算決算及び会計令99条の２（不落随契）</t>
  </si>
  <si>
    <t>口座情報登録システムの構築に伴うネットワーク敷設（1）</t>
    <phoneticPr fontId="3"/>
  </si>
  <si>
    <t>9011101031552</t>
    <phoneticPr fontId="3"/>
  </si>
  <si>
    <t>令和５年度住民票コード開示等業務（マイナポ）</t>
    <phoneticPr fontId="3"/>
  </si>
  <si>
    <t>地方公共団体情報システム機構
東京都千代田区一番町25番地</t>
    <phoneticPr fontId="3"/>
  </si>
  <si>
    <t>令和５年度住民票コード開示等業務（口座情報登録・連携システム）</t>
    <phoneticPr fontId="3"/>
  </si>
  <si>
    <t>令和５年度Visit Japan Webに関する広報事業</t>
    <phoneticPr fontId="3"/>
  </si>
  <si>
    <t>株式会社ＡＯＩ　Ｐｒｏ．
東京都中央区銀座八丁目１５番２号</t>
  </si>
  <si>
    <t>6010701000218</t>
  </si>
  <si>
    <t>契約の性質又は目的が競争を許さないため
会計法第２９条の３第４項（企画競争）</t>
  </si>
  <si>
    <t>官報公告掲載業務</t>
  </si>
  <si>
    <t>6010405003434</t>
  </si>
  <si>
    <t>クラウドサービスの回線等の提供業務（宇和島市・笠置町）</t>
  </si>
  <si>
    <t>エヌ・ティ・ティ・コミュニケーションズ株式会社</t>
  </si>
  <si>
    <t>ワクチン接種記録システムの改修、運用及び保守に係る委託業務</t>
    <phoneticPr fontId="3"/>
  </si>
  <si>
    <t>レジストリカタログ2023年度運用保守および機能拡張事業</t>
  </si>
  <si>
    <t>富士通株式会社
東京都港区東新橋一丁目５番２号</t>
  </si>
  <si>
    <t>1020001071491</t>
  </si>
  <si>
    <t>Ｇ７群馬・高崎デジタル技術大臣会合におけるＰＲブース出展業務</t>
  </si>
  <si>
    <t>株式会社ヒップ
東京都渋谷区代々木二丁目２６番５号</t>
  </si>
  <si>
    <t>7011001055661</t>
  </si>
  <si>
    <t>Ｇ７群馬・高崎デジタル技術大臣会合用マイナンバー広報展示物等作成業務</t>
  </si>
  <si>
    <t>ADKクリエイティブワン
東京都港区虎ノ門一丁目２３番１号</t>
  </si>
  <si>
    <t>7010001035070</t>
  </si>
  <si>
    <t>ガバメントクラウドのテンプレート開発支援業務（令和５年度）</t>
  </si>
  <si>
    <t>1011101054073</t>
  </si>
  <si>
    <t>アメリカにおける車両借上げ</t>
    <phoneticPr fontId="3"/>
  </si>
  <si>
    <t>富士通株式会社
東京都港区東新橋一丁目5番2号</t>
    <phoneticPr fontId="3"/>
  </si>
  <si>
    <t>統合ヘルプデスクにおけるナビダイヤル接続サービスの提供（令和5年度）　</t>
  </si>
  <si>
    <t>NTTコミュニケーションズ株式会社
東京都千代田区大手町２丁目３番１号
東日本電信電話株式会社
東京都新宿区西新宿３丁目１９番２号</t>
  </si>
  <si>
    <t>7010001064648
8011101028104</t>
  </si>
  <si>
    <t>長期継続契約</t>
  </si>
  <si>
    <t>令和５年度デジタル人材の採用に係るSNSサービスの利用</t>
    <phoneticPr fontId="3"/>
  </si>
  <si>
    <t>令和５年度～令和８年度　旅費等内部管理業務共通システムの運用業務</t>
    <phoneticPr fontId="3"/>
  </si>
  <si>
    <t>USD 8,577.5</t>
    <phoneticPr fontId="3"/>
  </si>
  <si>
    <t>AM WORLD EXPRESS
26302 WESTERN AVE STE 3, LOMITA, CA 90717</t>
    <phoneticPr fontId="3"/>
  </si>
  <si>
    <t>ー
2010401092245</t>
  </si>
  <si>
    <t>独立行政法人 情報処理推進機構
東京都文京区本駒込２ー２８ー８</t>
  </si>
  <si>
    <t>弁護士木村康紀（日本橋東京法律事務所）
東京都中央区日本橋２ー３―１５
共同ビル（新本町）３階</t>
  </si>
  <si>
    <t>東京都個人タクシー協同組合
東京都中野区弥生町５ー６ー６
東京四社営業委員会
東京都中央区日本橋本町４ー１５ー１１
日個連東京都営業協同組合
東京都豊島区南大塚１ー２ー１２
日の丸自動車株式会社
東京都文京区後楽１ー１ー８
チェッカーキャブ無線協同組合
東京都千代田区九段南４ー８ー１３
東京無線協同組合
東京都新宿区百人町２ー１８ー１２
東都タクシー無線協同組合
東京都豊島区西池袋５ー１３ー１３</t>
  </si>
  <si>
    <t>コニカミノルタジャパン株式会社
東京都港区芝浦１ー１ー１</t>
  </si>
  <si>
    <t>富士フイルムビジネスイノベーションジャパン株式会社
東京都江東区豊洲２ー２ー１</t>
  </si>
  <si>
    <t>eーLAWS用公布法令XML作成</t>
  </si>
  <si>
    <t>独立行政法人国立印刷局
東京都港区虎ノ門２ー２ー５</t>
  </si>
  <si>
    <t>第一期政府共通プラットフォームの整備に係る機器･ソフトウェア賃貸借(PFーStandard)の調達（平成24年度～平成30年度及び令和２年度導入済機器・ソフトウェアに係る令和５年度の賃貸借及び平成24年～令和２年度導入済機器に係る令和６年度の撤去）</t>
  </si>
  <si>
    <t>第一期政府共通プラットフォームの整備に係る機器・ソフトウェア賃貸借（PFーLite）の調達（平成30年度導入済機器・ソフトウェアに係る令和５年度の賃貸借）</t>
  </si>
  <si>
    <t>Beyond Technologies株式会社
東京都千代田区平河町１ー６ー４</t>
  </si>
  <si>
    <t>ＫＤＤＩ株式会社
東京都千代田区大手町 １ー８ー１</t>
  </si>
  <si>
    <t xml:space="preserve">独立行政法人国立印刷局
東京都港区虎ノ門２ー２ー５ </t>
  </si>
  <si>
    <t>株式会社サーバーワークス
東京都新宿区揚場町１ー２１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</si>
</sst>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_);_(* \(#,##0\);_(* &quot;-&quot;_);_(@_)"/>
    <numFmt numFmtId="177" formatCode="[$-411]ge\.m\.d;@"/>
    <numFmt numFmtId="178" formatCode="ge\.m\.d"/>
    <numFmt numFmtId="179" formatCode="#,##0;[Red]#,##0"/>
  </numFmts>
  <fonts count="10" x14ac:knownFonts="1">
    <font>
      <sz val="11"/>
      <color theme="1"/>
      <name val="游ゴシック"/>
      <family val="2"/>
      <charset val="128"/>
      <scheme val="minor"/>
    </font>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6"/>
      <name val="ＭＳ Ｐゴシック"/>
      <family val="3"/>
      <charset val="128"/>
    </font>
    <font>
      <sz val="8"/>
      <name val="游ゴシック"/>
      <family val="3"/>
      <charset val="128"/>
    </font>
    <font>
      <sz val="6"/>
      <name val="游ゴシック"/>
      <family val="3"/>
      <charset val="128"/>
    </font>
    <font>
      <sz val="11"/>
      <name val="游ゴシック"/>
      <family val="3"/>
      <charset val="128"/>
      <scheme val="minor"/>
    </font>
    <font>
      <sz val="11"/>
      <color rgb="FFFF0000"/>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7" fontId="2" fillId="0" borderId="0" xfId="0" applyNumberFormat="1" applyFont="1">
      <alignment vertical="center"/>
    </xf>
    <xf numFmtId="38" fontId="2" fillId="0" borderId="0" xfId="1" applyFont="1" applyFill="1">
      <alignment vertical="center"/>
    </xf>
    <xf numFmtId="0" fontId="6" fillId="0" borderId="0" xfId="0" applyFont="1" applyAlignment="1">
      <alignment horizontal="center" vertical="center" wrapText="1"/>
    </xf>
    <xf numFmtId="38" fontId="2" fillId="0" borderId="1" xfId="1" applyFont="1" applyFill="1" applyBorder="1" applyAlignment="1">
      <alignment horizontal="right" vertical="center" wrapText="1"/>
    </xf>
    <xf numFmtId="38" fontId="2" fillId="0" borderId="1" xfId="1" applyFont="1" applyFill="1" applyBorder="1">
      <alignment vertical="center"/>
    </xf>
    <xf numFmtId="38" fontId="8" fillId="0" borderId="0" xfId="1" applyFont="1" applyFill="1">
      <alignment vertical="center"/>
    </xf>
    <xf numFmtId="0" fontId="8" fillId="0" borderId="0" xfId="0" applyFont="1">
      <alignment vertical="center"/>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8" fontId="8" fillId="0"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49" fontId="8" fillId="0" borderId="1" xfId="0" applyNumberFormat="1" applyFont="1" applyFill="1" applyBorder="1" applyAlignment="1">
      <alignment vertical="center" wrapText="1"/>
    </xf>
    <xf numFmtId="3" fontId="8" fillId="0" borderId="1" xfId="0" applyNumberFormat="1" applyFont="1" applyFill="1" applyBorder="1" applyAlignment="1">
      <alignment horizontal="right" vertical="center" wrapText="1"/>
    </xf>
    <xf numFmtId="0" fontId="8" fillId="0" borderId="1" xfId="0" applyFont="1" applyFill="1" applyBorder="1">
      <alignment vertical="center"/>
    </xf>
    <xf numFmtId="0" fontId="8" fillId="0" borderId="0" xfId="0" applyFont="1" applyFill="1">
      <alignment vertical="center"/>
    </xf>
    <xf numFmtId="0" fontId="9"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177" fontId="2" fillId="0" borderId="0" xfId="0" applyNumberFormat="1" applyFont="1" applyFill="1">
      <alignment vertical="center"/>
    </xf>
    <xf numFmtId="0" fontId="2" fillId="0" borderId="0" xfId="0" applyFont="1" applyFill="1" applyAlignment="1">
      <alignment horizontal="right"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right" vertical="center" wrapText="1"/>
    </xf>
    <xf numFmtId="49" fontId="2" fillId="0" borderId="1" xfId="0" applyNumberFormat="1" applyFont="1" applyFill="1" applyBorder="1">
      <alignment vertical="center"/>
    </xf>
    <xf numFmtId="3" fontId="2" fillId="0" borderId="1" xfId="0" applyNumberFormat="1" applyFont="1" applyFill="1" applyBorder="1" applyAlignment="1">
      <alignment horizontal="right" vertical="center" wrapText="1"/>
    </xf>
    <xf numFmtId="10" fontId="2" fillId="0" borderId="1" xfId="0" applyNumberFormat="1" applyFont="1" applyFill="1" applyBorder="1" applyAlignment="1">
      <alignment horizontal="right" vertical="center" wrapText="1"/>
    </xf>
    <xf numFmtId="0" fontId="2" fillId="0" borderId="1" xfId="0" applyFont="1" applyFill="1" applyBorder="1">
      <alignment vertical="center"/>
    </xf>
    <xf numFmtId="49" fontId="2" fillId="0" borderId="1" xfId="0" applyNumberFormat="1" applyFont="1" applyFill="1" applyBorder="1" applyAlignment="1">
      <alignment vertical="center" wrapText="1"/>
    </xf>
    <xf numFmtId="0" fontId="2" fillId="0" borderId="1" xfId="0" applyFont="1" applyFill="1" applyBorder="1" applyAlignment="1">
      <alignment horizontal="right" vertical="center" wrapText="1"/>
    </xf>
    <xf numFmtId="49" fontId="2" fillId="0" borderId="1" xfId="0" quotePrefix="1" applyNumberFormat="1" applyFont="1" applyFill="1" applyBorder="1">
      <alignment vertical="center"/>
    </xf>
    <xf numFmtId="0" fontId="8" fillId="0" borderId="1" xfId="0" applyFont="1" applyFill="1" applyBorder="1" applyAlignment="1">
      <alignment vertical="center" wrapText="1"/>
    </xf>
    <xf numFmtId="49" fontId="8" fillId="0" borderId="1" xfId="0" applyNumberFormat="1" applyFont="1" applyFill="1" applyBorder="1">
      <alignment vertical="center"/>
    </xf>
    <xf numFmtId="179" fontId="2" fillId="0" borderId="1" xfId="0" applyNumberFormat="1" applyFont="1" applyFill="1" applyBorder="1" applyAlignment="1">
      <alignment horizontal="right" vertical="center" wrapText="1"/>
    </xf>
    <xf numFmtId="176" fontId="2" fillId="0" borderId="1" xfId="0" applyNumberFormat="1" applyFont="1" applyFill="1" applyBorder="1" applyAlignment="1">
      <alignment horizontal="right" vertical="center" wrapText="1"/>
    </xf>
    <xf numFmtId="10" fontId="8" fillId="0" borderId="1" xfId="0" applyNumberFormat="1" applyFont="1" applyFill="1" applyBorder="1" applyAlignment="1">
      <alignment horizontal="right" vertical="center" wrapText="1"/>
    </xf>
    <xf numFmtId="38" fontId="2" fillId="0" borderId="1" xfId="1" applyFont="1" applyFill="1" applyBorder="1" applyAlignment="1">
      <alignment horizontal="right" vertical="center"/>
    </xf>
    <xf numFmtId="0" fontId="4" fillId="0" borderId="0" xfId="0" applyFont="1" applyFill="1" applyAlignment="1">
      <alignment horizontal="center" vertical="center"/>
    </xf>
    <xf numFmtId="38" fontId="4" fillId="0" borderId="0" xfId="1" applyFont="1" applyFill="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38" fontId="6" fillId="0" borderId="1" xfId="1" applyFont="1" applyFill="1" applyBorder="1" applyAlignment="1">
      <alignment horizontal="center" vertical="center" wrapText="1"/>
    </xf>
    <xf numFmtId="0" fontId="6"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8310D369-8063-4FB0-A72A-4560EECEA1F3}"/>
            </a:ext>
          </a:extLst>
        </xdr:cNvPr>
        <xdr:cNvSpPr txBox="1"/>
      </xdr:nvSpPr>
      <xdr:spPr>
        <a:xfrm>
          <a:off x="1877196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F8FFE233-9246-40E5-8057-F4B7DA7BEFF6}"/>
            </a:ext>
            <a:ext uri="{147F2762-F138-4A5C-976F-8EAC2B608ADB}">
              <a16:predDERef xmlns:a16="http://schemas.microsoft.com/office/drawing/2014/main" pred="{FBF24991-3B62-C5B0-D382-1FFC0E429159}"/>
            </a:ext>
          </a:extLst>
        </xdr:cNvPr>
        <xdr:cNvSpPr txBox="1"/>
      </xdr:nvSpPr>
      <xdr:spPr>
        <a:xfrm>
          <a:off x="-352425" y="-2181225"/>
          <a:ext cx="214032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7C4F-BB55-4809-9FBA-0581415A3D5D}">
  <sheetPr>
    <tabColor rgb="FF92D050"/>
    <pageSetUpPr fitToPage="1"/>
  </sheetPr>
  <dimension ref="A1:Q65"/>
  <sheetViews>
    <sheetView tabSelected="1" zoomScale="70" zoomScaleNormal="70" workbookViewId="0">
      <pane xSplit="3" ySplit="5" topLeftCell="D6" activePane="bottomRight" state="frozen"/>
      <selection pane="topRight" activeCell="A8" sqref="A8:A89"/>
      <selection pane="bottomLeft" activeCell="A8" sqref="A8:A89"/>
      <selection pane="bottomRight" activeCell="I8" sqref="I8"/>
    </sheetView>
  </sheetViews>
  <sheetFormatPr defaultColWidth="9.09765625" defaultRowHeight="18" x14ac:dyDescent="0.45"/>
  <cols>
    <col min="1" max="1" width="8.8984375" style="1" customWidth="1"/>
    <col min="2" max="2" width="32.3984375" style="2" customWidth="1"/>
    <col min="3" max="3" width="21.09765625" style="2" customWidth="1"/>
    <col min="4" max="4" width="15.69921875" style="3" bestFit="1" customWidth="1"/>
    <col min="5" max="5" width="34.59765625" style="2" customWidth="1"/>
    <col min="6" max="6" width="18.19921875" style="1" customWidth="1"/>
    <col min="7" max="7" width="32" style="1" customWidth="1"/>
    <col min="8" max="8" width="17.3984375" style="4" customWidth="1"/>
    <col min="9" max="9" width="17.69921875" style="4" customWidth="1"/>
    <col min="10" max="10" width="12.8984375" style="1" customWidth="1"/>
    <col min="11" max="15" width="9.09765625" style="1"/>
    <col min="16" max="16" width="13.3984375" style="1" customWidth="1"/>
    <col min="17" max="16384" width="9.09765625" style="1"/>
  </cols>
  <sheetData>
    <row r="1" spans="1:15" ht="19.8" x14ac:dyDescent="0.45">
      <c r="A1" s="20"/>
      <c r="B1" s="40" t="s">
        <v>0</v>
      </c>
      <c r="C1" s="40"/>
      <c r="D1" s="40"/>
      <c r="E1" s="40"/>
      <c r="F1" s="40"/>
      <c r="G1" s="40"/>
      <c r="H1" s="41"/>
      <c r="I1" s="41"/>
      <c r="J1" s="40"/>
      <c r="K1" s="40"/>
      <c r="L1" s="40"/>
      <c r="M1" s="40"/>
      <c r="N1" s="40"/>
      <c r="O1" s="40"/>
    </row>
    <row r="2" spans="1:15" ht="19.8" x14ac:dyDescent="0.45">
      <c r="A2" s="20"/>
      <c r="B2" s="40" t="s">
        <v>1</v>
      </c>
      <c r="C2" s="40"/>
      <c r="D2" s="40"/>
      <c r="E2" s="40"/>
      <c r="F2" s="40"/>
      <c r="G2" s="40"/>
      <c r="H2" s="41"/>
      <c r="I2" s="41"/>
      <c r="J2" s="40"/>
      <c r="K2" s="40"/>
      <c r="L2" s="40"/>
      <c r="M2" s="40"/>
      <c r="N2" s="40"/>
      <c r="O2" s="40"/>
    </row>
    <row r="3" spans="1:15" x14ac:dyDescent="0.45">
      <c r="A3" s="20"/>
      <c r="B3" s="21"/>
      <c r="C3" s="21"/>
      <c r="D3" s="22"/>
      <c r="E3" s="21"/>
      <c r="F3" s="20"/>
      <c r="G3" s="20"/>
      <c r="J3" s="20"/>
      <c r="K3" s="20"/>
      <c r="L3" s="20"/>
      <c r="M3" s="20"/>
      <c r="N3" s="20"/>
      <c r="O3" s="23" t="s">
        <v>2</v>
      </c>
    </row>
    <row r="4" spans="1:15" ht="18.45" customHeight="1" x14ac:dyDescent="0.45">
      <c r="A4" s="42" t="s">
        <v>3</v>
      </c>
      <c r="B4" s="42" t="s">
        <v>4</v>
      </c>
      <c r="C4" s="42" t="s">
        <v>5</v>
      </c>
      <c r="D4" s="43" t="s">
        <v>6</v>
      </c>
      <c r="E4" s="42" t="s">
        <v>7</v>
      </c>
      <c r="F4" s="42" t="s">
        <v>8</v>
      </c>
      <c r="G4" s="42" t="s">
        <v>9</v>
      </c>
      <c r="H4" s="44" t="s">
        <v>10</v>
      </c>
      <c r="I4" s="44" t="s">
        <v>11</v>
      </c>
      <c r="J4" s="42" t="s">
        <v>12</v>
      </c>
      <c r="K4" s="42" t="s">
        <v>13</v>
      </c>
      <c r="L4" s="45" t="s">
        <v>14</v>
      </c>
      <c r="M4" s="45"/>
      <c r="N4" s="45"/>
      <c r="O4" s="42" t="s">
        <v>15</v>
      </c>
    </row>
    <row r="5" spans="1:15" s="5" customFormat="1" ht="37.5" customHeight="1" x14ac:dyDescent="0.45">
      <c r="A5" s="42"/>
      <c r="B5" s="42"/>
      <c r="C5" s="42"/>
      <c r="D5" s="43"/>
      <c r="E5" s="42"/>
      <c r="F5" s="42"/>
      <c r="G5" s="42"/>
      <c r="H5" s="44"/>
      <c r="I5" s="44"/>
      <c r="J5" s="42"/>
      <c r="K5" s="42"/>
      <c r="L5" s="24" t="s">
        <v>16</v>
      </c>
      <c r="M5" s="24" t="s">
        <v>17</v>
      </c>
      <c r="N5" s="24" t="s">
        <v>18</v>
      </c>
      <c r="O5" s="42"/>
    </row>
    <row r="6" spans="1:15" ht="72" x14ac:dyDescent="0.45">
      <c r="A6" s="25">
        <v>1</v>
      </c>
      <c r="B6" s="10" t="s">
        <v>19</v>
      </c>
      <c r="C6" s="25" t="s">
        <v>20</v>
      </c>
      <c r="D6" s="26">
        <v>45017</v>
      </c>
      <c r="E6" s="10" t="s">
        <v>21</v>
      </c>
      <c r="F6" s="27" t="s">
        <v>22</v>
      </c>
      <c r="G6" s="10" t="s">
        <v>23</v>
      </c>
      <c r="H6" s="28">
        <v>12901680</v>
      </c>
      <c r="I6" s="28">
        <v>12901680</v>
      </c>
      <c r="J6" s="29">
        <f t="shared" ref="J6:J12" si="0">I6/H6</f>
        <v>1</v>
      </c>
      <c r="K6" s="30"/>
      <c r="L6" s="30"/>
      <c r="M6" s="30"/>
      <c r="N6" s="30"/>
      <c r="O6" s="30"/>
    </row>
    <row r="7" spans="1:15" ht="72" x14ac:dyDescent="0.45">
      <c r="A7" s="25">
        <v>2</v>
      </c>
      <c r="B7" s="10" t="s">
        <v>24</v>
      </c>
      <c r="C7" s="25" t="s">
        <v>20</v>
      </c>
      <c r="D7" s="26">
        <v>45017</v>
      </c>
      <c r="E7" s="10" t="s">
        <v>25</v>
      </c>
      <c r="F7" s="27" t="s">
        <v>26</v>
      </c>
      <c r="G7" s="10" t="s">
        <v>23</v>
      </c>
      <c r="H7" s="28">
        <v>1267200</v>
      </c>
      <c r="I7" s="28">
        <v>1267200</v>
      </c>
      <c r="J7" s="29">
        <f t="shared" si="0"/>
        <v>1</v>
      </c>
      <c r="K7" s="30"/>
      <c r="L7" s="30"/>
      <c r="M7" s="30"/>
      <c r="N7" s="30"/>
      <c r="O7" s="30"/>
    </row>
    <row r="8" spans="1:15" ht="72" x14ac:dyDescent="0.45">
      <c r="A8" s="25">
        <v>3</v>
      </c>
      <c r="B8" s="10" t="s">
        <v>27</v>
      </c>
      <c r="C8" s="25" t="s">
        <v>20</v>
      </c>
      <c r="D8" s="26">
        <v>45017</v>
      </c>
      <c r="E8" s="10" t="s">
        <v>25</v>
      </c>
      <c r="F8" s="27" t="s">
        <v>26</v>
      </c>
      <c r="G8" s="10" t="s">
        <v>23</v>
      </c>
      <c r="H8" s="28">
        <v>889768968</v>
      </c>
      <c r="I8" s="28">
        <v>889768968</v>
      </c>
      <c r="J8" s="29">
        <f t="shared" si="0"/>
        <v>1</v>
      </c>
      <c r="K8" s="30"/>
      <c r="L8" s="30"/>
      <c r="M8" s="30"/>
      <c r="N8" s="30"/>
      <c r="O8" s="30"/>
    </row>
    <row r="9" spans="1:15" ht="72" x14ac:dyDescent="0.45">
      <c r="A9" s="25">
        <v>4</v>
      </c>
      <c r="B9" s="10" t="s">
        <v>28</v>
      </c>
      <c r="C9" s="25" t="s">
        <v>20</v>
      </c>
      <c r="D9" s="26">
        <v>45017</v>
      </c>
      <c r="E9" s="10" t="s">
        <v>29</v>
      </c>
      <c r="F9" s="27" t="s">
        <v>30</v>
      </c>
      <c r="G9" s="10" t="s">
        <v>23</v>
      </c>
      <c r="H9" s="28">
        <v>24039540</v>
      </c>
      <c r="I9" s="28">
        <v>24039540</v>
      </c>
      <c r="J9" s="29">
        <f t="shared" si="0"/>
        <v>1</v>
      </c>
      <c r="K9" s="30"/>
      <c r="L9" s="30"/>
      <c r="M9" s="30"/>
      <c r="N9" s="30"/>
      <c r="O9" s="30"/>
    </row>
    <row r="10" spans="1:15" ht="72" x14ac:dyDescent="0.45">
      <c r="A10" s="25">
        <v>5</v>
      </c>
      <c r="B10" s="10" t="s">
        <v>31</v>
      </c>
      <c r="C10" s="25" t="s">
        <v>20</v>
      </c>
      <c r="D10" s="26">
        <v>45017</v>
      </c>
      <c r="E10" s="10" t="s">
        <v>25</v>
      </c>
      <c r="F10" s="27" t="s">
        <v>26</v>
      </c>
      <c r="G10" s="10" t="s">
        <v>23</v>
      </c>
      <c r="H10" s="28">
        <v>219759804</v>
      </c>
      <c r="I10" s="28">
        <v>219759804</v>
      </c>
      <c r="J10" s="29">
        <f t="shared" si="0"/>
        <v>1</v>
      </c>
      <c r="K10" s="30"/>
      <c r="L10" s="30"/>
      <c r="M10" s="30"/>
      <c r="N10" s="30"/>
      <c r="O10" s="30"/>
    </row>
    <row r="11" spans="1:15" ht="108" x14ac:dyDescent="0.45">
      <c r="A11" s="25">
        <v>6</v>
      </c>
      <c r="B11" s="10" t="s">
        <v>32</v>
      </c>
      <c r="C11" s="25" t="s">
        <v>20</v>
      </c>
      <c r="D11" s="26">
        <v>45017</v>
      </c>
      <c r="E11" s="10" t="s">
        <v>33</v>
      </c>
      <c r="F11" s="31" t="s">
        <v>34</v>
      </c>
      <c r="G11" s="10" t="s">
        <v>23</v>
      </c>
      <c r="H11" s="28">
        <v>9781200</v>
      </c>
      <c r="I11" s="28">
        <v>9781200</v>
      </c>
      <c r="J11" s="29">
        <f t="shared" si="0"/>
        <v>1</v>
      </c>
      <c r="K11" s="30"/>
      <c r="L11" s="30"/>
      <c r="M11" s="30"/>
      <c r="N11" s="30"/>
      <c r="O11" s="30"/>
    </row>
    <row r="12" spans="1:15" ht="144" x14ac:dyDescent="0.45">
      <c r="A12" s="25">
        <v>7</v>
      </c>
      <c r="B12" s="10" t="s">
        <v>35</v>
      </c>
      <c r="C12" s="25" t="s">
        <v>20</v>
      </c>
      <c r="D12" s="26">
        <v>45017</v>
      </c>
      <c r="E12" s="10" t="s">
        <v>36</v>
      </c>
      <c r="F12" s="31" t="s">
        <v>174</v>
      </c>
      <c r="G12" s="10" t="s">
        <v>23</v>
      </c>
      <c r="H12" s="28">
        <v>774261154</v>
      </c>
      <c r="I12" s="28">
        <v>774261154</v>
      </c>
      <c r="J12" s="29">
        <f t="shared" si="0"/>
        <v>1</v>
      </c>
      <c r="K12" s="30"/>
      <c r="L12" s="30"/>
      <c r="M12" s="30"/>
      <c r="N12" s="30"/>
      <c r="O12" s="30" t="s">
        <v>37</v>
      </c>
    </row>
    <row r="13" spans="1:15" ht="72" x14ac:dyDescent="0.45">
      <c r="A13" s="25">
        <v>8</v>
      </c>
      <c r="B13" s="10" t="s">
        <v>38</v>
      </c>
      <c r="C13" s="25" t="s">
        <v>20</v>
      </c>
      <c r="D13" s="26">
        <v>45017</v>
      </c>
      <c r="E13" s="10" t="s">
        <v>39</v>
      </c>
      <c r="F13" s="27" t="s">
        <v>40</v>
      </c>
      <c r="G13" s="10" t="s">
        <v>23</v>
      </c>
      <c r="H13" s="32" t="s">
        <v>41</v>
      </c>
      <c r="I13" s="32" t="s">
        <v>42</v>
      </c>
      <c r="J13" s="32" t="s">
        <v>41</v>
      </c>
      <c r="K13" s="30"/>
      <c r="L13" s="30"/>
      <c r="M13" s="30"/>
      <c r="N13" s="30"/>
      <c r="O13" s="30"/>
    </row>
    <row r="14" spans="1:15" ht="72" x14ac:dyDescent="0.45">
      <c r="A14" s="25">
        <v>9</v>
      </c>
      <c r="B14" s="10" t="s">
        <v>43</v>
      </c>
      <c r="C14" s="25" t="s">
        <v>20</v>
      </c>
      <c r="D14" s="26">
        <v>45017</v>
      </c>
      <c r="E14" s="10" t="s">
        <v>44</v>
      </c>
      <c r="F14" s="27" t="s">
        <v>45</v>
      </c>
      <c r="G14" s="10" t="s">
        <v>23</v>
      </c>
      <c r="H14" s="32" t="s">
        <v>41</v>
      </c>
      <c r="I14" s="32" t="s">
        <v>42</v>
      </c>
      <c r="J14" s="32" t="s">
        <v>41</v>
      </c>
      <c r="K14" s="30"/>
      <c r="L14" s="30"/>
      <c r="M14" s="30"/>
      <c r="N14" s="30"/>
      <c r="O14" s="30"/>
    </row>
    <row r="15" spans="1:15" ht="72" x14ac:dyDescent="0.45">
      <c r="A15" s="25">
        <v>10</v>
      </c>
      <c r="B15" s="10" t="s">
        <v>46</v>
      </c>
      <c r="C15" s="25" t="s">
        <v>20</v>
      </c>
      <c r="D15" s="26">
        <v>45017</v>
      </c>
      <c r="E15" s="10" t="s">
        <v>47</v>
      </c>
      <c r="F15" s="27" t="s">
        <v>48</v>
      </c>
      <c r="G15" s="10" t="s">
        <v>23</v>
      </c>
      <c r="H15" s="32" t="s">
        <v>41</v>
      </c>
      <c r="I15" s="32" t="s">
        <v>42</v>
      </c>
      <c r="J15" s="32" t="s">
        <v>41</v>
      </c>
      <c r="K15" s="30"/>
      <c r="L15" s="30"/>
      <c r="M15" s="30"/>
      <c r="N15" s="30"/>
      <c r="O15" s="30"/>
    </row>
    <row r="16" spans="1:15" ht="72" x14ac:dyDescent="0.45">
      <c r="A16" s="25">
        <v>11</v>
      </c>
      <c r="B16" s="10" t="s">
        <v>49</v>
      </c>
      <c r="C16" s="25" t="s">
        <v>20</v>
      </c>
      <c r="D16" s="26">
        <v>45017</v>
      </c>
      <c r="E16" s="10" t="s">
        <v>50</v>
      </c>
      <c r="F16" s="27" t="s">
        <v>51</v>
      </c>
      <c r="G16" s="10" t="s">
        <v>23</v>
      </c>
      <c r="H16" s="32" t="s">
        <v>41</v>
      </c>
      <c r="I16" s="32" t="s">
        <v>42</v>
      </c>
      <c r="J16" s="32" t="s">
        <v>41</v>
      </c>
      <c r="K16" s="30"/>
      <c r="L16" s="30"/>
      <c r="M16" s="30"/>
      <c r="N16" s="30"/>
      <c r="O16" s="30"/>
    </row>
    <row r="17" spans="1:15" ht="72" x14ac:dyDescent="0.45">
      <c r="A17" s="25">
        <v>12</v>
      </c>
      <c r="B17" s="10" t="s">
        <v>52</v>
      </c>
      <c r="C17" s="25" t="s">
        <v>20</v>
      </c>
      <c r="D17" s="26">
        <v>45017</v>
      </c>
      <c r="E17" s="10" t="s">
        <v>50</v>
      </c>
      <c r="F17" s="27" t="s">
        <v>51</v>
      </c>
      <c r="G17" s="10" t="s">
        <v>23</v>
      </c>
      <c r="H17" s="28">
        <v>6990000</v>
      </c>
      <c r="I17" s="28">
        <v>6990000</v>
      </c>
      <c r="J17" s="29">
        <f t="shared" ref="J17:J23" si="1">I17/H17</f>
        <v>1</v>
      </c>
      <c r="K17" s="30"/>
      <c r="L17" s="30"/>
      <c r="M17" s="30"/>
      <c r="N17" s="30"/>
      <c r="O17" s="30"/>
    </row>
    <row r="18" spans="1:15" ht="72" x14ac:dyDescent="0.45">
      <c r="A18" s="25">
        <v>13</v>
      </c>
      <c r="B18" s="10" t="s">
        <v>53</v>
      </c>
      <c r="C18" s="25" t="s">
        <v>20</v>
      </c>
      <c r="D18" s="26">
        <v>45017</v>
      </c>
      <c r="E18" s="10" t="s">
        <v>54</v>
      </c>
      <c r="F18" s="27" t="s">
        <v>55</v>
      </c>
      <c r="G18" s="10" t="s">
        <v>23</v>
      </c>
      <c r="H18" s="28">
        <v>23957120</v>
      </c>
      <c r="I18" s="28">
        <v>23957120</v>
      </c>
      <c r="J18" s="29">
        <f t="shared" si="1"/>
        <v>1</v>
      </c>
      <c r="K18" s="30"/>
      <c r="L18" s="30"/>
      <c r="M18" s="30"/>
      <c r="N18" s="30"/>
      <c r="O18" s="30"/>
    </row>
    <row r="19" spans="1:15" ht="72" x14ac:dyDescent="0.45">
      <c r="A19" s="25">
        <v>14</v>
      </c>
      <c r="B19" s="10" t="s">
        <v>56</v>
      </c>
      <c r="C19" s="25" t="s">
        <v>20</v>
      </c>
      <c r="D19" s="26">
        <v>45019</v>
      </c>
      <c r="E19" s="10" t="s">
        <v>57</v>
      </c>
      <c r="F19" s="33" t="s">
        <v>58</v>
      </c>
      <c r="G19" s="34" t="s">
        <v>23</v>
      </c>
      <c r="H19" s="6">
        <v>177769900</v>
      </c>
      <c r="I19" s="6">
        <v>177769900</v>
      </c>
      <c r="J19" s="29">
        <f t="shared" si="1"/>
        <v>1</v>
      </c>
      <c r="K19" s="30"/>
      <c r="L19" s="30"/>
      <c r="M19" s="30"/>
      <c r="N19" s="30"/>
      <c r="O19" s="30"/>
    </row>
    <row r="20" spans="1:15" ht="72" x14ac:dyDescent="0.45">
      <c r="A20" s="25">
        <v>15</v>
      </c>
      <c r="B20" s="10" t="s">
        <v>52</v>
      </c>
      <c r="C20" s="25" t="s">
        <v>20</v>
      </c>
      <c r="D20" s="26">
        <v>45019</v>
      </c>
      <c r="E20" s="10" t="s">
        <v>50</v>
      </c>
      <c r="F20" s="27" t="s">
        <v>51</v>
      </c>
      <c r="G20" s="10" t="s">
        <v>23</v>
      </c>
      <c r="H20" s="28">
        <v>6991875</v>
      </c>
      <c r="I20" s="28">
        <v>6991875</v>
      </c>
      <c r="J20" s="29">
        <f t="shared" si="1"/>
        <v>1</v>
      </c>
      <c r="K20" s="30"/>
      <c r="L20" s="30"/>
      <c r="M20" s="30"/>
      <c r="N20" s="30"/>
      <c r="O20" s="30"/>
    </row>
    <row r="21" spans="1:15" ht="72" x14ac:dyDescent="0.45">
      <c r="A21" s="25">
        <v>16</v>
      </c>
      <c r="B21" s="10" t="s">
        <v>59</v>
      </c>
      <c r="C21" s="25" t="s">
        <v>20</v>
      </c>
      <c r="D21" s="26">
        <v>45019</v>
      </c>
      <c r="E21" s="10" t="s">
        <v>175</v>
      </c>
      <c r="F21" s="27" t="s">
        <v>60</v>
      </c>
      <c r="G21" s="10" t="s">
        <v>23</v>
      </c>
      <c r="H21" s="28">
        <v>68489190</v>
      </c>
      <c r="I21" s="28">
        <v>68489190</v>
      </c>
      <c r="J21" s="29">
        <f t="shared" si="1"/>
        <v>1</v>
      </c>
      <c r="K21" s="30"/>
      <c r="L21" s="30"/>
      <c r="M21" s="30"/>
      <c r="N21" s="30"/>
      <c r="O21" s="30"/>
    </row>
    <row r="22" spans="1:15" ht="72" x14ac:dyDescent="0.45">
      <c r="A22" s="25">
        <v>17</v>
      </c>
      <c r="B22" s="10" t="s">
        <v>61</v>
      </c>
      <c r="C22" s="25" t="s">
        <v>20</v>
      </c>
      <c r="D22" s="26">
        <v>45019</v>
      </c>
      <c r="E22" s="14" t="s">
        <v>176</v>
      </c>
      <c r="F22" s="17" t="s">
        <v>126</v>
      </c>
      <c r="G22" s="10" t="s">
        <v>23</v>
      </c>
      <c r="H22" s="28">
        <v>7128000</v>
      </c>
      <c r="I22" s="28">
        <v>7128000</v>
      </c>
      <c r="J22" s="29">
        <f t="shared" si="1"/>
        <v>1</v>
      </c>
      <c r="K22" s="30"/>
      <c r="L22" s="30"/>
      <c r="M22" s="30"/>
      <c r="N22" s="30"/>
      <c r="O22" s="30" t="s">
        <v>37</v>
      </c>
    </row>
    <row r="23" spans="1:15" ht="72" x14ac:dyDescent="0.45">
      <c r="A23" s="25">
        <v>18</v>
      </c>
      <c r="B23" s="10" t="s">
        <v>62</v>
      </c>
      <c r="C23" s="25" t="s">
        <v>20</v>
      </c>
      <c r="D23" s="26">
        <v>45019</v>
      </c>
      <c r="E23" s="10" t="s">
        <v>63</v>
      </c>
      <c r="F23" s="27" t="s">
        <v>64</v>
      </c>
      <c r="G23" s="10" t="s">
        <v>23</v>
      </c>
      <c r="H23" s="28">
        <v>373670000</v>
      </c>
      <c r="I23" s="28">
        <v>373670000</v>
      </c>
      <c r="J23" s="29">
        <f t="shared" si="1"/>
        <v>1</v>
      </c>
      <c r="K23" s="30"/>
      <c r="L23" s="30"/>
      <c r="M23" s="30"/>
      <c r="N23" s="30"/>
      <c r="O23" s="30"/>
    </row>
    <row r="24" spans="1:15" ht="294.75" customHeight="1" x14ac:dyDescent="0.45">
      <c r="A24" s="25">
        <v>19</v>
      </c>
      <c r="B24" s="10" t="s">
        <v>65</v>
      </c>
      <c r="C24" s="25" t="s">
        <v>20</v>
      </c>
      <c r="D24" s="26">
        <v>45019</v>
      </c>
      <c r="E24" s="10" t="s">
        <v>177</v>
      </c>
      <c r="F24" s="31" t="s">
        <v>66</v>
      </c>
      <c r="G24" s="10" t="s">
        <v>67</v>
      </c>
      <c r="H24" s="32" t="s">
        <v>41</v>
      </c>
      <c r="I24" s="32" t="s">
        <v>68</v>
      </c>
      <c r="J24" s="32" t="s">
        <v>41</v>
      </c>
      <c r="K24" s="30"/>
      <c r="L24" s="30"/>
      <c r="M24" s="30"/>
      <c r="N24" s="30"/>
      <c r="O24" s="30" t="s">
        <v>37</v>
      </c>
    </row>
    <row r="25" spans="1:15" ht="72" x14ac:dyDescent="0.45">
      <c r="A25" s="25">
        <v>20</v>
      </c>
      <c r="B25" s="10" t="s">
        <v>69</v>
      </c>
      <c r="C25" s="25" t="s">
        <v>20</v>
      </c>
      <c r="D25" s="26">
        <v>45019</v>
      </c>
      <c r="E25" s="10" t="s">
        <v>70</v>
      </c>
      <c r="F25" s="27" t="s">
        <v>71</v>
      </c>
      <c r="G25" s="10" t="s">
        <v>23</v>
      </c>
      <c r="H25" s="28">
        <v>1320000</v>
      </c>
      <c r="I25" s="28">
        <v>1320000</v>
      </c>
      <c r="J25" s="29">
        <f t="shared" ref="J25:J45" si="2">I25/H25</f>
        <v>1</v>
      </c>
      <c r="K25" s="30"/>
      <c r="L25" s="30"/>
      <c r="M25" s="30"/>
      <c r="N25" s="30"/>
      <c r="O25" s="30"/>
    </row>
    <row r="26" spans="1:15" ht="72" x14ac:dyDescent="0.45">
      <c r="A26" s="25">
        <v>21</v>
      </c>
      <c r="B26" s="10" t="s">
        <v>72</v>
      </c>
      <c r="C26" s="25" t="s">
        <v>20</v>
      </c>
      <c r="D26" s="26">
        <v>45019</v>
      </c>
      <c r="E26" s="10" t="s">
        <v>73</v>
      </c>
      <c r="F26" s="27" t="s">
        <v>74</v>
      </c>
      <c r="G26" s="10" t="s">
        <v>23</v>
      </c>
      <c r="H26" s="28">
        <v>1584000</v>
      </c>
      <c r="I26" s="28">
        <v>1584000</v>
      </c>
      <c r="J26" s="29">
        <f t="shared" si="2"/>
        <v>1</v>
      </c>
      <c r="K26" s="30"/>
      <c r="L26" s="30"/>
      <c r="M26" s="30"/>
      <c r="N26" s="30"/>
      <c r="O26" s="30"/>
    </row>
    <row r="27" spans="1:15" ht="90" x14ac:dyDescent="0.45">
      <c r="A27" s="25">
        <v>22</v>
      </c>
      <c r="B27" s="10" t="s">
        <v>75</v>
      </c>
      <c r="C27" s="25" t="s">
        <v>20</v>
      </c>
      <c r="D27" s="26">
        <v>45019</v>
      </c>
      <c r="E27" s="10" t="s">
        <v>76</v>
      </c>
      <c r="F27" s="33" t="s">
        <v>77</v>
      </c>
      <c r="G27" s="34" t="s">
        <v>23</v>
      </c>
      <c r="H27" s="6">
        <v>21040800</v>
      </c>
      <c r="I27" s="6">
        <v>21040800</v>
      </c>
      <c r="J27" s="29">
        <f t="shared" si="2"/>
        <v>1</v>
      </c>
      <c r="K27" s="30"/>
      <c r="L27" s="30"/>
      <c r="M27" s="30"/>
      <c r="N27" s="30"/>
      <c r="O27" s="30"/>
    </row>
    <row r="28" spans="1:15" ht="72" x14ac:dyDescent="0.45">
      <c r="A28" s="25">
        <v>23</v>
      </c>
      <c r="B28" s="10" t="s">
        <v>78</v>
      </c>
      <c r="C28" s="25" t="s">
        <v>20</v>
      </c>
      <c r="D28" s="26">
        <v>45019</v>
      </c>
      <c r="E28" s="12" t="s">
        <v>79</v>
      </c>
      <c r="F28" s="35" t="s">
        <v>80</v>
      </c>
      <c r="G28" s="34" t="s">
        <v>23</v>
      </c>
      <c r="H28" s="6">
        <v>103515103</v>
      </c>
      <c r="I28" s="6">
        <v>103515103</v>
      </c>
      <c r="J28" s="29">
        <f t="shared" si="2"/>
        <v>1</v>
      </c>
      <c r="K28" s="30"/>
      <c r="L28" s="30"/>
      <c r="M28" s="30"/>
      <c r="N28" s="30"/>
      <c r="O28" s="30"/>
    </row>
    <row r="29" spans="1:15" ht="72" x14ac:dyDescent="0.45">
      <c r="A29" s="25">
        <v>24</v>
      </c>
      <c r="B29" s="10" t="s">
        <v>81</v>
      </c>
      <c r="C29" s="25" t="s">
        <v>20</v>
      </c>
      <c r="D29" s="26">
        <v>45019</v>
      </c>
      <c r="E29" s="12" t="s">
        <v>79</v>
      </c>
      <c r="F29" s="35" t="s">
        <v>80</v>
      </c>
      <c r="G29" s="34" t="s">
        <v>23</v>
      </c>
      <c r="H29" s="6">
        <v>1473569677</v>
      </c>
      <c r="I29" s="6">
        <v>1473569677</v>
      </c>
      <c r="J29" s="29">
        <f t="shared" si="2"/>
        <v>1</v>
      </c>
      <c r="K29" s="30"/>
      <c r="L29" s="30"/>
      <c r="M29" s="30"/>
      <c r="N29" s="30"/>
      <c r="O29" s="30"/>
    </row>
    <row r="30" spans="1:15" ht="72" x14ac:dyDescent="0.45">
      <c r="A30" s="25">
        <v>25</v>
      </c>
      <c r="B30" s="10" t="s">
        <v>82</v>
      </c>
      <c r="C30" s="25" t="s">
        <v>20</v>
      </c>
      <c r="D30" s="26">
        <v>45019</v>
      </c>
      <c r="E30" s="10" t="s">
        <v>83</v>
      </c>
      <c r="F30" s="27" t="s">
        <v>84</v>
      </c>
      <c r="G30" s="10" t="s">
        <v>23</v>
      </c>
      <c r="H30" s="28">
        <v>3210274452</v>
      </c>
      <c r="I30" s="28">
        <v>3210274452</v>
      </c>
      <c r="J30" s="29">
        <f t="shared" si="2"/>
        <v>1</v>
      </c>
      <c r="K30" s="30"/>
      <c r="L30" s="30"/>
      <c r="M30" s="30"/>
      <c r="N30" s="30"/>
      <c r="O30" s="30"/>
    </row>
    <row r="31" spans="1:15" ht="72" x14ac:dyDescent="0.45">
      <c r="A31" s="25">
        <v>26</v>
      </c>
      <c r="B31" s="10" t="s">
        <v>85</v>
      </c>
      <c r="C31" s="25" t="s">
        <v>20</v>
      </c>
      <c r="D31" s="26">
        <v>45019</v>
      </c>
      <c r="E31" s="12" t="s">
        <v>178</v>
      </c>
      <c r="F31" s="35" t="s">
        <v>86</v>
      </c>
      <c r="G31" s="10" t="s">
        <v>23</v>
      </c>
      <c r="H31" s="36">
        <v>1176096</v>
      </c>
      <c r="I31" s="28">
        <v>1176096</v>
      </c>
      <c r="J31" s="29">
        <f t="shared" si="2"/>
        <v>1</v>
      </c>
      <c r="K31" s="30"/>
      <c r="L31" s="30"/>
      <c r="M31" s="30"/>
      <c r="N31" s="30"/>
      <c r="O31" s="30" t="s">
        <v>87</v>
      </c>
    </row>
    <row r="32" spans="1:15" ht="72" x14ac:dyDescent="0.45">
      <c r="A32" s="25">
        <v>27</v>
      </c>
      <c r="B32" s="10" t="s">
        <v>88</v>
      </c>
      <c r="C32" s="25" t="s">
        <v>20</v>
      </c>
      <c r="D32" s="26">
        <v>45019</v>
      </c>
      <c r="E32" s="12" t="s">
        <v>178</v>
      </c>
      <c r="F32" s="35" t="s">
        <v>86</v>
      </c>
      <c r="G32" s="10" t="s">
        <v>23</v>
      </c>
      <c r="H32" s="36">
        <v>2345640</v>
      </c>
      <c r="I32" s="28">
        <v>2345640</v>
      </c>
      <c r="J32" s="29">
        <f t="shared" si="2"/>
        <v>1</v>
      </c>
      <c r="K32" s="30"/>
      <c r="L32" s="30"/>
      <c r="M32" s="30"/>
      <c r="N32" s="30"/>
      <c r="O32" s="30" t="s">
        <v>87</v>
      </c>
    </row>
    <row r="33" spans="1:15" ht="72" x14ac:dyDescent="0.45">
      <c r="A33" s="25">
        <v>28</v>
      </c>
      <c r="B33" s="10" t="s">
        <v>89</v>
      </c>
      <c r="C33" s="25" t="s">
        <v>20</v>
      </c>
      <c r="D33" s="26">
        <v>45019</v>
      </c>
      <c r="E33" s="10" t="s">
        <v>90</v>
      </c>
      <c r="F33" s="27" t="s">
        <v>91</v>
      </c>
      <c r="G33" s="10" t="s">
        <v>23</v>
      </c>
      <c r="H33" s="28">
        <v>978120000</v>
      </c>
      <c r="I33" s="28">
        <v>978120000</v>
      </c>
      <c r="J33" s="29">
        <f t="shared" si="2"/>
        <v>1</v>
      </c>
      <c r="K33" s="30"/>
      <c r="L33" s="30"/>
      <c r="M33" s="30"/>
      <c r="N33" s="30"/>
      <c r="O33" s="30"/>
    </row>
    <row r="34" spans="1:15" ht="72" x14ac:dyDescent="0.45">
      <c r="A34" s="25">
        <v>29</v>
      </c>
      <c r="B34" s="10" t="s">
        <v>92</v>
      </c>
      <c r="C34" s="25" t="s">
        <v>20</v>
      </c>
      <c r="D34" s="26">
        <v>45019</v>
      </c>
      <c r="E34" s="10" t="s">
        <v>179</v>
      </c>
      <c r="F34" s="27" t="s">
        <v>93</v>
      </c>
      <c r="G34" s="10" t="s">
        <v>94</v>
      </c>
      <c r="H34" s="36">
        <v>20404401</v>
      </c>
      <c r="I34" s="28">
        <v>20404401</v>
      </c>
      <c r="J34" s="29">
        <f t="shared" si="2"/>
        <v>1</v>
      </c>
      <c r="K34" s="30"/>
      <c r="L34" s="30"/>
      <c r="M34" s="30"/>
      <c r="N34" s="30"/>
      <c r="O34" s="30" t="s">
        <v>87</v>
      </c>
    </row>
    <row r="35" spans="1:15" ht="72" x14ac:dyDescent="0.45">
      <c r="A35" s="25">
        <v>30</v>
      </c>
      <c r="B35" s="10" t="s">
        <v>95</v>
      </c>
      <c r="C35" s="25" t="s">
        <v>20</v>
      </c>
      <c r="D35" s="26">
        <v>45019</v>
      </c>
      <c r="E35" s="10" t="s">
        <v>96</v>
      </c>
      <c r="F35" s="27" t="s">
        <v>97</v>
      </c>
      <c r="G35" s="10" t="s">
        <v>23</v>
      </c>
      <c r="H35" s="37">
        <v>1326600</v>
      </c>
      <c r="I35" s="28">
        <v>1326600</v>
      </c>
      <c r="J35" s="29">
        <f t="shared" si="2"/>
        <v>1</v>
      </c>
      <c r="K35" s="30"/>
      <c r="L35" s="30"/>
      <c r="M35" s="30"/>
      <c r="N35" s="30"/>
      <c r="O35" s="30"/>
    </row>
    <row r="36" spans="1:15" ht="72" x14ac:dyDescent="0.45">
      <c r="A36" s="25">
        <v>31</v>
      </c>
      <c r="B36" s="10" t="s">
        <v>180</v>
      </c>
      <c r="C36" s="25" t="s">
        <v>20</v>
      </c>
      <c r="D36" s="26">
        <v>45019</v>
      </c>
      <c r="E36" s="10" t="s">
        <v>181</v>
      </c>
      <c r="F36" s="27" t="s">
        <v>98</v>
      </c>
      <c r="G36" s="10" t="s">
        <v>23</v>
      </c>
      <c r="H36" s="37">
        <v>607200000</v>
      </c>
      <c r="I36" s="28">
        <v>607200000</v>
      </c>
      <c r="J36" s="29">
        <f t="shared" si="2"/>
        <v>1</v>
      </c>
      <c r="K36" s="30"/>
      <c r="L36" s="30"/>
      <c r="M36" s="30"/>
      <c r="N36" s="30"/>
      <c r="O36" s="30"/>
    </row>
    <row r="37" spans="1:15" ht="72" x14ac:dyDescent="0.45">
      <c r="A37" s="25">
        <v>32</v>
      </c>
      <c r="B37" s="10" t="s">
        <v>99</v>
      </c>
      <c r="C37" s="25" t="s">
        <v>20</v>
      </c>
      <c r="D37" s="26">
        <v>45019</v>
      </c>
      <c r="E37" s="10" t="s">
        <v>100</v>
      </c>
      <c r="F37" s="27" t="s">
        <v>101</v>
      </c>
      <c r="G37" s="10" t="s">
        <v>23</v>
      </c>
      <c r="H37" s="37">
        <v>18674034</v>
      </c>
      <c r="I37" s="28">
        <v>18674034</v>
      </c>
      <c r="J37" s="29">
        <f t="shared" si="2"/>
        <v>1</v>
      </c>
      <c r="K37" s="30"/>
      <c r="L37" s="30"/>
      <c r="M37" s="30"/>
      <c r="N37" s="30"/>
      <c r="O37" s="30"/>
    </row>
    <row r="38" spans="1:15" ht="72" x14ac:dyDescent="0.45">
      <c r="A38" s="25">
        <v>33</v>
      </c>
      <c r="B38" s="10" t="s">
        <v>102</v>
      </c>
      <c r="C38" s="25" t="s">
        <v>20</v>
      </c>
      <c r="D38" s="26">
        <v>45019</v>
      </c>
      <c r="E38" s="10" t="s">
        <v>103</v>
      </c>
      <c r="F38" s="31" t="s">
        <v>104</v>
      </c>
      <c r="G38" s="10" t="s">
        <v>23</v>
      </c>
      <c r="H38" s="28">
        <v>101058129</v>
      </c>
      <c r="I38" s="28">
        <v>101058129</v>
      </c>
      <c r="J38" s="29">
        <f t="shared" si="2"/>
        <v>1</v>
      </c>
      <c r="K38" s="30"/>
      <c r="L38" s="30"/>
      <c r="M38" s="30"/>
      <c r="N38" s="30"/>
      <c r="O38" s="30"/>
    </row>
    <row r="39" spans="1:15" ht="126" x14ac:dyDescent="0.45">
      <c r="A39" s="25">
        <v>34</v>
      </c>
      <c r="B39" s="10" t="s">
        <v>182</v>
      </c>
      <c r="C39" s="25" t="s">
        <v>20</v>
      </c>
      <c r="D39" s="26">
        <v>45019</v>
      </c>
      <c r="E39" s="10" t="s">
        <v>105</v>
      </c>
      <c r="F39" s="33" t="s">
        <v>106</v>
      </c>
      <c r="G39" s="34" t="s">
        <v>23</v>
      </c>
      <c r="H39" s="6">
        <v>2653289382</v>
      </c>
      <c r="I39" s="6">
        <v>2653289382</v>
      </c>
      <c r="J39" s="29">
        <f t="shared" si="2"/>
        <v>1</v>
      </c>
      <c r="K39" s="30"/>
      <c r="L39" s="30"/>
      <c r="M39" s="30"/>
      <c r="N39" s="30"/>
      <c r="O39" s="30"/>
    </row>
    <row r="40" spans="1:15" ht="90" x14ac:dyDescent="0.45">
      <c r="A40" s="25">
        <v>35</v>
      </c>
      <c r="B40" s="10" t="s">
        <v>183</v>
      </c>
      <c r="C40" s="25" t="s">
        <v>20</v>
      </c>
      <c r="D40" s="26">
        <v>45019</v>
      </c>
      <c r="E40" s="12" t="s">
        <v>79</v>
      </c>
      <c r="F40" s="35" t="s">
        <v>80</v>
      </c>
      <c r="G40" s="34" t="s">
        <v>23</v>
      </c>
      <c r="H40" s="6">
        <v>138846642</v>
      </c>
      <c r="I40" s="6">
        <v>138846642</v>
      </c>
      <c r="J40" s="29">
        <f t="shared" si="2"/>
        <v>1</v>
      </c>
      <c r="K40" s="30"/>
      <c r="L40" s="30"/>
      <c r="M40" s="30"/>
      <c r="N40" s="30"/>
      <c r="O40" s="30"/>
    </row>
    <row r="41" spans="1:15" ht="72" x14ac:dyDescent="0.45">
      <c r="A41" s="25">
        <v>36</v>
      </c>
      <c r="B41" s="10" t="s">
        <v>107</v>
      </c>
      <c r="C41" s="25" t="s">
        <v>20</v>
      </c>
      <c r="D41" s="26">
        <v>45019</v>
      </c>
      <c r="E41" s="14" t="s">
        <v>108</v>
      </c>
      <c r="F41" s="27" t="s">
        <v>109</v>
      </c>
      <c r="G41" s="10" t="s">
        <v>23</v>
      </c>
      <c r="H41" s="28">
        <v>8066062</v>
      </c>
      <c r="I41" s="28">
        <v>8066062</v>
      </c>
      <c r="J41" s="29">
        <f t="shared" si="2"/>
        <v>1</v>
      </c>
      <c r="K41" s="30"/>
      <c r="L41" s="30"/>
      <c r="M41" s="30"/>
      <c r="N41" s="30"/>
      <c r="O41" s="30"/>
    </row>
    <row r="42" spans="1:15" ht="72" x14ac:dyDescent="0.45">
      <c r="A42" s="25">
        <v>37</v>
      </c>
      <c r="B42" s="10" t="s">
        <v>110</v>
      </c>
      <c r="C42" s="25" t="s">
        <v>20</v>
      </c>
      <c r="D42" s="26">
        <v>45019</v>
      </c>
      <c r="E42" s="10" t="s">
        <v>111</v>
      </c>
      <c r="F42" s="27" t="s">
        <v>112</v>
      </c>
      <c r="G42" s="10" t="s">
        <v>113</v>
      </c>
      <c r="H42" s="28">
        <v>17424000</v>
      </c>
      <c r="I42" s="28">
        <v>17424000</v>
      </c>
      <c r="J42" s="29">
        <f t="shared" si="2"/>
        <v>1</v>
      </c>
      <c r="K42" s="30"/>
      <c r="L42" s="30"/>
      <c r="M42" s="30"/>
      <c r="N42" s="30"/>
      <c r="O42" s="30" t="s">
        <v>37</v>
      </c>
    </row>
    <row r="43" spans="1:15" ht="72" x14ac:dyDescent="0.45">
      <c r="A43" s="25">
        <v>38</v>
      </c>
      <c r="B43" s="10" t="s">
        <v>110</v>
      </c>
      <c r="C43" s="25" t="s">
        <v>20</v>
      </c>
      <c r="D43" s="26">
        <v>45019</v>
      </c>
      <c r="E43" s="10" t="s">
        <v>114</v>
      </c>
      <c r="F43" s="27" t="s">
        <v>115</v>
      </c>
      <c r="G43" s="10" t="s">
        <v>113</v>
      </c>
      <c r="H43" s="28">
        <v>5197500</v>
      </c>
      <c r="I43" s="28">
        <v>5197500</v>
      </c>
      <c r="J43" s="29">
        <f t="shared" si="2"/>
        <v>1</v>
      </c>
      <c r="K43" s="30"/>
      <c r="L43" s="30"/>
      <c r="M43" s="30"/>
      <c r="N43" s="30"/>
      <c r="O43" s="30" t="s">
        <v>37</v>
      </c>
    </row>
    <row r="44" spans="1:15" ht="72" x14ac:dyDescent="0.45">
      <c r="A44" s="25">
        <v>39</v>
      </c>
      <c r="B44" s="10" t="s">
        <v>116</v>
      </c>
      <c r="C44" s="25" t="s">
        <v>20</v>
      </c>
      <c r="D44" s="26">
        <v>45019</v>
      </c>
      <c r="E44" s="12" t="s">
        <v>117</v>
      </c>
      <c r="F44" s="35" t="s">
        <v>118</v>
      </c>
      <c r="G44" s="10" t="s">
        <v>23</v>
      </c>
      <c r="H44" s="6">
        <v>2746920</v>
      </c>
      <c r="I44" s="6">
        <v>2746920</v>
      </c>
      <c r="J44" s="29">
        <f t="shared" si="2"/>
        <v>1</v>
      </c>
      <c r="K44" s="30"/>
      <c r="L44" s="30"/>
      <c r="M44" s="30"/>
      <c r="N44" s="30"/>
      <c r="O44" s="14" t="s">
        <v>119</v>
      </c>
    </row>
    <row r="45" spans="1:15" ht="90" x14ac:dyDescent="0.45">
      <c r="A45" s="25">
        <v>39</v>
      </c>
      <c r="B45" s="10" t="s">
        <v>120</v>
      </c>
      <c r="C45" s="25" t="s">
        <v>20</v>
      </c>
      <c r="D45" s="26">
        <v>45019</v>
      </c>
      <c r="E45" s="12" t="s">
        <v>79</v>
      </c>
      <c r="F45" s="35" t="s">
        <v>80</v>
      </c>
      <c r="G45" s="10" t="s">
        <v>67</v>
      </c>
      <c r="H45" s="6">
        <v>88085250</v>
      </c>
      <c r="I45" s="6">
        <v>88085250</v>
      </c>
      <c r="J45" s="29">
        <f t="shared" si="2"/>
        <v>1</v>
      </c>
      <c r="K45" s="30"/>
      <c r="L45" s="30"/>
      <c r="M45" s="30"/>
      <c r="N45" s="30"/>
      <c r="O45" s="14"/>
    </row>
    <row r="46" spans="1:15" ht="90" x14ac:dyDescent="0.45">
      <c r="A46" s="25">
        <v>40</v>
      </c>
      <c r="B46" s="10" t="s">
        <v>121</v>
      </c>
      <c r="C46" s="25" t="s">
        <v>20</v>
      </c>
      <c r="D46" s="26">
        <v>45019</v>
      </c>
      <c r="E46" s="10" t="s">
        <v>122</v>
      </c>
      <c r="F46" s="27" t="s">
        <v>123</v>
      </c>
      <c r="G46" s="10" t="s">
        <v>67</v>
      </c>
      <c r="H46" s="32" t="s">
        <v>41</v>
      </c>
      <c r="I46" s="37">
        <v>880106700</v>
      </c>
      <c r="J46" s="32" t="s">
        <v>41</v>
      </c>
      <c r="K46" s="30"/>
      <c r="L46" s="30"/>
      <c r="M46" s="30"/>
      <c r="N46" s="30"/>
      <c r="O46" s="30"/>
    </row>
    <row r="47" spans="1:15" ht="72" x14ac:dyDescent="0.45">
      <c r="A47" s="25">
        <v>41</v>
      </c>
      <c r="B47" s="10" t="s">
        <v>124</v>
      </c>
      <c r="C47" s="25" t="s">
        <v>20</v>
      </c>
      <c r="D47" s="26">
        <v>45019</v>
      </c>
      <c r="E47" s="10" t="s">
        <v>125</v>
      </c>
      <c r="F47" s="27" t="s">
        <v>126</v>
      </c>
      <c r="G47" s="10" t="s">
        <v>23</v>
      </c>
      <c r="H47" s="28" t="s">
        <v>127</v>
      </c>
      <c r="I47" s="28" t="s">
        <v>127</v>
      </c>
      <c r="J47" s="29">
        <f t="shared" ref="J47:J58" si="3">I47/H47</f>
        <v>1</v>
      </c>
      <c r="K47" s="30"/>
      <c r="L47" s="30"/>
      <c r="M47" s="30"/>
      <c r="N47" s="30"/>
      <c r="O47" s="30"/>
    </row>
    <row r="48" spans="1:15" ht="72" x14ac:dyDescent="0.45">
      <c r="A48" s="25">
        <v>42</v>
      </c>
      <c r="B48" s="10" t="s">
        <v>170</v>
      </c>
      <c r="C48" s="25" t="s">
        <v>20</v>
      </c>
      <c r="D48" s="26">
        <v>45019</v>
      </c>
      <c r="E48" s="14" t="s">
        <v>184</v>
      </c>
      <c r="F48" s="27" t="s">
        <v>128</v>
      </c>
      <c r="G48" s="10" t="s">
        <v>23</v>
      </c>
      <c r="H48" s="28">
        <v>31677140</v>
      </c>
      <c r="I48" s="28">
        <v>31677140</v>
      </c>
      <c r="J48" s="29">
        <f t="shared" si="3"/>
        <v>1</v>
      </c>
      <c r="K48" s="30"/>
      <c r="L48" s="30"/>
      <c r="M48" s="30"/>
      <c r="N48" s="30"/>
      <c r="O48" s="30"/>
    </row>
    <row r="49" spans="1:17" ht="72" x14ac:dyDescent="0.45">
      <c r="A49" s="25">
        <v>43</v>
      </c>
      <c r="B49" s="10" t="s">
        <v>129</v>
      </c>
      <c r="C49" s="25" t="s">
        <v>20</v>
      </c>
      <c r="D49" s="26">
        <v>45019</v>
      </c>
      <c r="E49" s="14" t="s">
        <v>130</v>
      </c>
      <c r="F49" s="27" t="s">
        <v>126</v>
      </c>
      <c r="G49" s="10" t="s">
        <v>23</v>
      </c>
      <c r="H49" s="28" t="s">
        <v>131</v>
      </c>
      <c r="I49" s="28" t="s">
        <v>131</v>
      </c>
      <c r="J49" s="29">
        <f t="shared" si="3"/>
        <v>1</v>
      </c>
      <c r="K49" s="30"/>
      <c r="L49" s="30"/>
      <c r="M49" s="30"/>
      <c r="N49" s="30"/>
      <c r="O49" s="30"/>
    </row>
    <row r="50" spans="1:17" ht="72" x14ac:dyDescent="0.45">
      <c r="A50" s="25">
        <v>44</v>
      </c>
      <c r="B50" s="10" t="s">
        <v>132</v>
      </c>
      <c r="C50" s="25" t="s">
        <v>20</v>
      </c>
      <c r="D50" s="26">
        <v>45019</v>
      </c>
      <c r="E50" s="10" t="s">
        <v>133</v>
      </c>
      <c r="F50" s="27" t="s">
        <v>134</v>
      </c>
      <c r="G50" s="10" t="s">
        <v>23</v>
      </c>
      <c r="H50" s="28">
        <v>189992000</v>
      </c>
      <c r="I50" s="28">
        <v>189992000</v>
      </c>
      <c r="J50" s="29">
        <f t="shared" si="3"/>
        <v>1</v>
      </c>
      <c r="K50" s="30"/>
      <c r="L50" s="30"/>
      <c r="M50" s="30"/>
      <c r="N50" s="30"/>
      <c r="O50" s="30"/>
    </row>
    <row r="51" spans="1:17" ht="72" x14ac:dyDescent="0.45">
      <c r="A51" s="25">
        <v>45</v>
      </c>
      <c r="B51" s="12" t="s">
        <v>135</v>
      </c>
      <c r="C51" s="11" t="s">
        <v>20</v>
      </c>
      <c r="D51" s="13">
        <v>45019</v>
      </c>
      <c r="E51" s="12" t="s">
        <v>136</v>
      </c>
      <c r="F51" s="35" t="s">
        <v>137</v>
      </c>
      <c r="G51" s="34" t="s">
        <v>138</v>
      </c>
      <c r="H51" s="16">
        <v>15753056</v>
      </c>
      <c r="I51" s="16">
        <v>15730000</v>
      </c>
      <c r="J51" s="38">
        <f t="shared" si="3"/>
        <v>0.99853641096686252</v>
      </c>
      <c r="K51" s="17"/>
      <c r="L51" s="17"/>
      <c r="M51" s="17"/>
      <c r="N51" s="17"/>
      <c r="O51" s="17"/>
      <c r="P51" s="8"/>
      <c r="Q51" s="9" t="str">
        <f>IF(P51=I51,"〇","×")</f>
        <v>×</v>
      </c>
    </row>
    <row r="52" spans="1:17" ht="72" x14ac:dyDescent="0.45">
      <c r="A52" s="25">
        <v>46</v>
      </c>
      <c r="B52" s="14" t="s">
        <v>139</v>
      </c>
      <c r="C52" s="25" t="s">
        <v>20</v>
      </c>
      <c r="D52" s="26">
        <v>45019</v>
      </c>
      <c r="E52" s="14" t="s">
        <v>185</v>
      </c>
      <c r="F52" s="33" t="s">
        <v>140</v>
      </c>
      <c r="G52" s="34" t="s">
        <v>23</v>
      </c>
      <c r="H52" s="7">
        <v>2112000</v>
      </c>
      <c r="I52" s="7">
        <v>2112000</v>
      </c>
      <c r="J52" s="29">
        <f t="shared" si="3"/>
        <v>1</v>
      </c>
      <c r="K52" s="17"/>
      <c r="L52" s="17"/>
      <c r="M52" s="17"/>
      <c r="N52" s="17"/>
      <c r="O52" s="17" t="s">
        <v>37</v>
      </c>
    </row>
    <row r="53" spans="1:17" s="9" customFormat="1" ht="72" x14ac:dyDescent="0.45">
      <c r="A53" s="25">
        <v>47</v>
      </c>
      <c r="B53" s="14" t="s">
        <v>141</v>
      </c>
      <c r="C53" s="25" t="s">
        <v>20</v>
      </c>
      <c r="D53" s="26">
        <v>45019</v>
      </c>
      <c r="E53" s="14" t="s">
        <v>142</v>
      </c>
      <c r="F53" s="27" t="s">
        <v>126</v>
      </c>
      <c r="G53" s="34" t="s">
        <v>23</v>
      </c>
      <c r="H53" s="7">
        <v>269534000</v>
      </c>
      <c r="I53" s="7">
        <v>269534000</v>
      </c>
      <c r="J53" s="29">
        <f t="shared" si="3"/>
        <v>1</v>
      </c>
      <c r="K53" s="17"/>
      <c r="L53" s="17"/>
      <c r="M53" s="17"/>
      <c r="N53" s="17"/>
      <c r="O53" s="17" t="s">
        <v>37</v>
      </c>
      <c r="P53" s="1"/>
      <c r="Q53" s="1"/>
    </row>
    <row r="54" spans="1:17" ht="94.5" customHeight="1" x14ac:dyDescent="0.45">
      <c r="A54" s="25">
        <v>48</v>
      </c>
      <c r="B54" s="14" t="s">
        <v>143</v>
      </c>
      <c r="C54" s="25" t="s">
        <v>20</v>
      </c>
      <c r="D54" s="26">
        <v>45019</v>
      </c>
      <c r="E54" s="14" t="s">
        <v>142</v>
      </c>
      <c r="F54" s="27" t="s">
        <v>126</v>
      </c>
      <c r="G54" s="34" t="s">
        <v>23</v>
      </c>
      <c r="H54" s="7">
        <v>184380000</v>
      </c>
      <c r="I54" s="7">
        <v>184380000</v>
      </c>
      <c r="J54" s="29">
        <f t="shared" si="3"/>
        <v>1</v>
      </c>
      <c r="K54" s="17"/>
      <c r="L54" s="17"/>
      <c r="M54" s="17"/>
      <c r="N54" s="17"/>
      <c r="O54" s="17" t="s">
        <v>37</v>
      </c>
    </row>
    <row r="55" spans="1:17" ht="94.5" customHeight="1" x14ac:dyDescent="0.45">
      <c r="A55" s="25">
        <v>49</v>
      </c>
      <c r="B55" s="12" t="s">
        <v>144</v>
      </c>
      <c r="C55" s="11" t="s">
        <v>20</v>
      </c>
      <c r="D55" s="13">
        <v>45019</v>
      </c>
      <c r="E55" s="14" t="s">
        <v>145</v>
      </c>
      <c r="F55" s="35" t="s">
        <v>146</v>
      </c>
      <c r="G55" s="12" t="s">
        <v>147</v>
      </c>
      <c r="H55" s="16">
        <v>19998000</v>
      </c>
      <c r="I55" s="16">
        <v>19998000</v>
      </c>
      <c r="J55" s="38">
        <f t="shared" si="3"/>
        <v>1</v>
      </c>
      <c r="K55" s="17"/>
      <c r="L55" s="17"/>
      <c r="M55" s="17"/>
      <c r="N55" s="17"/>
      <c r="O55" s="17"/>
    </row>
    <row r="56" spans="1:17" ht="94.5" customHeight="1" x14ac:dyDescent="0.45">
      <c r="A56" s="25">
        <v>50</v>
      </c>
      <c r="B56" s="14" t="s">
        <v>148</v>
      </c>
      <c r="C56" s="25" t="s">
        <v>20</v>
      </c>
      <c r="D56" s="13">
        <v>45019</v>
      </c>
      <c r="E56" s="14" t="s">
        <v>186</v>
      </c>
      <c r="F56" s="27" t="s">
        <v>149</v>
      </c>
      <c r="G56" s="10" t="s">
        <v>23</v>
      </c>
      <c r="H56" s="7">
        <v>33541600</v>
      </c>
      <c r="I56" s="7">
        <f>H56</f>
        <v>33541600</v>
      </c>
      <c r="J56" s="29">
        <f t="shared" si="3"/>
        <v>1</v>
      </c>
      <c r="K56" s="17"/>
      <c r="L56" s="17"/>
      <c r="M56" s="17"/>
      <c r="N56" s="17"/>
      <c r="O56" s="17"/>
    </row>
    <row r="57" spans="1:17" ht="94.5" customHeight="1" x14ac:dyDescent="0.45">
      <c r="A57" s="25">
        <v>51</v>
      </c>
      <c r="B57" s="10" t="s">
        <v>150</v>
      </c>
      <c r="C57" s="25" t="s">
        <v>20</v>
      </c>
      <c r="D57" s="26">
        <v>45019</v>
      </c>
      <c r="E57" s="10" t="s">
        <v>151</v>
      </c>
      <c r="F57" s="27" t="s">
        <v>134</v>
      </c>
      <c r="G57" s="10" t="s">
        <v>23</v>
      </c>
      <c r="H57" s="28">
        <v>12534720</v>
      </c>
      <c r="I57" s="28">
        <v>12534720</v>
      </c>
      <c r="J57" s="29">
        <f t="shared" si="3"/>
        <v>1</v>
      </c>
      <c r="K57" s="30"/>
      <c r="L57" s="30"/>
      <c r="M57" s="30"/>
      <c r="N57" s="30"/>
      <c r="O57" s="30"/>
    </row>
    <row r="58" spans="1:17" ht="94.5" customHeight="1" x14ac:dyDescent="0.45">
      <c r="A58" s="25">
        <v>52</v>
      </c>
      <c r="B58" s="14" t="s">
        <v>152</v>
      </c>
      <c r="C58" s="25" t="s">
        <v>20</v>
      </c>
      <c r="D58" s="26">
        <v>45019</v>
      </c>
      <c r="E58" s="10" t="s">
        <v>90</v>
      </c>
      <c r="F58" s="35" t="s">
        <v>91</v>
      </c>
      <c r="G58" s="10" t="s">
        <v>23</v>
      </c>
      <c r="H58" s="7">
        <v>978120000</v>
      </c>
      <c r="I58" s="7">
        <v>978120000</v>
      </c>
      <c r="J58" s="29">
        <f t="shared" si="3"/>
        <v>1</v>
      </c>
      <c r="K58" s="17"/>
      <c r="L58" s="17"/>
      <c r="M58" s="17"/>
      <c r="N58" s="17"/>
      <c r="O58" s="17"/>
    </row>
    <row r="59" spans="1:17" ht="94.5" customHeight="1" x14ac:dyDescent="0.45">
      <c r="A59" s="11">
        <v>17</v>
      </c>
      <c r="B59" s="12" t="s">
        <v>171</v>
      </c>
      <c r="C59" s="11" t="s">
        <v>20</v>
      </c>
      <c r="D59" s="13">
        <v>45019</v>
      </c>
      <c r="E59" s="12" t="s">
        <v>165</v>
      </c>
      <c r="F59" s="35" t="s">
        <v>155</v>
      </c>
      <c r="G59" s="10" t="s">
        <v>138</v>
      </c>
      <c r="H59" s="16" t="s">
        <v>126</v>
      </c>
      <c r="I59" s="16">
        <v>1296900000</v>
      </c>
      <c r="J59" s="16" t="s">
        <v>126</v>
      </c>
      <c r="K59" s="17"/>
      <c r="L59" s="17"/>
      <c r="M59" s="17"/>
      <c r="N59" s="17"/>
      <c r="O59" s="17"/>
      <c r="P59" s="19"/>
      <c r="Q59" s="19"/>
    </row>
    <row r="60" spans="1:17" ht="94.5" customHeight="1" x14ac:dyDescent="0.45">
      <c r="A60" s="11">
        <v>45</v>
      </c>
      <c r="B60" s="12" t="s">
        <v>166</v>
      </c>
      <c r="C60" s="11" t="s">
        <v>20</v>
      </c>
      <c r="D60" s="13">
        <v>45019</v>
      </c>
      <c r="E60" s="14" t="s">
        <v>167</v>
      </c>
      <c r="F60" s="15" t="s">
        <v>168</v>
      </c>
      <c r="G60" s="12" t="s">
        <v>169</v>
      </c>
      <c r="H60" s="16" t="s">
        <v>126</v>
      </c>
      <c r="I60" s="16">
        <v>10900092</v>
      </c>
      <c r="J60" s="16" t="s">
        <v>126</v>
      </c>
      <c r="K60" s="17"/>
      <c r="L60" s="17"/>
      <c r="M60" s="17"/>
      <c r="N60" s="17"/>
      <c r="O60" s="17" t="s">
        <v>87</v>
      </c>
      <c r="P60" s="18"/>
      <c r="Q60" s="18"/>
    </row>
    <row r="61" spans="1:17" ht="72" x14ac:dyDescent="0.45">
      <c r="A61" s="25">
        <v>53</v>
      </c>
      <c r="B61" s="14" t="s">
        <v>153</v>
      </c>
      <c r="C61" s="25" t="s">
        <v>20</v>
      </c>
      <c r="D61" s="26">
        <v>45020</v>
      </c>
      <c r="E61" s="14" t="s">
        <v>154</v>
      </c>
      <c r="F61" s="27" t="s">
        <v>155</v>
      </c>
      <c r="G61" s="10" t="s">
        <v>138</v>
      </c>
      <c r="H61" s="32" t="s">
        <v>41</v>
      </c>
      <c r="I61" s="7">
        <v>87780000</v>
      </c>
      <c r="J61" s="32" t="s">
        <v>41</v>
      </c>
      <c r="K61" s="17"/>
      <c r="L61" s="17"/>
      <c r="M61" s="17"/>
      <c r="N61" s="17"/>
      <c r="O61" s="17"/>
    </row>
    <row r="62" spans="1:17" ht="94.5" customHeight="1" x14ac:dyDescent="0.45">
      <c r="A62" s="25">
        <v>54</v>
      </c>
      <c r="B62" s="10" t="s">
        <v>156</v>
      </c>
      <c r="C62" s="25" t="s">
        <v>20</v>
      </c>
      <c r="D62" s="26">
        <v>45021</v>
      </c>
      <c r="E62" s="10" t="s">
        <v>157</v>
      </c>
      <c r="F62" s="27" t="s">
        <v>158</v>
      </c>
      <c r="G62" s="10" t="s">
        <v>113</v>
      </c>
      <c r="H62" s="28">
        <v>4322890</v>
      </c>
      <c r="I62" s="28">
        <v>4322890</v>
      </c>
      <c r="J62" s="29">
        <f>I62/H62</f>
        <v>1</v>
      </c>
      <c r="K62" s="30"/>
      <c r="L62" s="30"/>
      <c r="M62" s="30"/>
      <c r="N62" s="30"/>
      <c r="O62" s="30"/>
    </row>
    <row r="63" spans="1:17" ht="94.5" customHeight="1" x14ac:dyDescent="0.45">
      <c r="A63" s="25">
        <v>55</v>
      </c>
      <c r="B63" s="10" t="s">
        <v>159</v>
      </c>
      <c r="C63" s="25" t="s">
        <v>20</v>
      </c>
      <c r="D63" s="26">
        <v>45029</v>
      </c>
      <c r="E63" s="14" t="s">
        <v>160</v>
      </c>
      <c r="F63" s="27" t="s">
        <v>161</v>
      </c>
      <c r="G63" s="10" t="s">
        <v>23</v>
      </c>
      <c r="H63" s="28">
        <v>11000000</v>
      </c>
      <c r="I63" s="28">
        <v>11000000</v>
      </c>
      <c r="J63" s="29">
        <f>I63/H63</f>
        <v>1</v>
      </c>
      <c r="K63" s="30"/>
      <c r="L63" s="30"/>
      <c r="M63" s="30"/>
      <c r="N63" s="30"/>
      <c r="O63" s="30"/>
    </row>
    <row r="64" spans="1:17" s="19" customFormat="1" ht="72" x14ac:dyDescent="0.45">
      <c r="A64" s="25">
        <v>56</v>
      </c>
      <c r="B64" s="14" t="s">
        <v>162</v>
      </c>
      <c r="C64" s="25" t="s">
        <v>20</v>
      </c>
      <c r="D64" s="26">
        <v>45037</v>
      </c>
      <c r="E64" s="14" t="s">
        <v>187</v>
      </c>
      <c r="F64" s="27" t="s">
        <v>163</v>
      </c>
      <c r="G64" s="10" t="s">
        <v>138</v>
      </c>
      <c r="H64" s="7">
        <v>38760000</v>
      </c>
      <c r="I64" s="7">
        <v>38379000</v>
      </c>
      <c r="J64" s="29">
        <f>I64/H64</f>
        <v>0.99017027863777085</v>
      </c>
      <c r="K64" s="17"/>
      <c r="L64" s="17"/>
      <c r="M64" s="17"/>
      <c r="N64" s="17"/>
      <c r="O64" s="17"/>
      <c r="P64" s="1"/>
      <c r="Q64" s="1"/>
    </row>
    <row r="65" spans="1:17" s="18" customFormat="1" ht="72" x14ac:dyDescent="0.45">
      <c r="A65" s="25">
        <v>57</v>
      </c>
      <c r="B65" s="14" t="s">
        <v>164</v>
      </c>
      <c r="C65" s="25" t="s">
        <v>20</v>
      </c>
      <c r="D65" s="26">
        <v>45041</v>
      </c>
      <c r="E65" s="14" t="s">
        <v>173</v>
      </c>
      <c r="F65" s="27" t="s">
        <v>126</v>
      </c>
      <c r="G65" s="10" t="s">
        <v>23</v>
      </c>
      <c r="H65" s="39" t="s">
        <v>172</v>
      </c>
      <c r="I65" s="39" t="s">
        <v>172</v>
      </c>
      <c r="J65" s="29">
        <v>1</v>
      </c>
      <c r="K65" s="17"/>
      <c r="L65" s="17"/>
      <c r="M65" s="17"/>
      <c r="N65" s="17"/>
      <c r="O65" s="17"/>
      <c r="P65" s="1"/>
      <c r="Q65" s="1"/>
    </row>
  </sheetData>
  <autoFilter ref="A5:AL63" xr:uid="{2A3ABFCB-E13D-4249-BE59-88DB58A2AE35}">
    <sortState xmlns:xlrd2="http://schemas.microsoft.com/office/spreadsheetml/2017/richdata2" ref="A7:AL65">
      <sortCondition ref="D5:D63"/>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3"/>
  <pageMargins left="0.7" right="0.7" top="0.75" bottom="0.75" header="0.3" footer="0.3"/>
  <pageSetup paperSize="9" scale="51"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70C238-FCAA-4D5E-A54B-5E32246F2AD0}"/>
</file>

<file path=customXml/itemProps2.xml><?xml version="1.0" encoding="utf-8"?>
<ds:datastoreItem xmlns:ds="http://schemas.openxmlformats.org/officeDocument/2006/customXml" ds:itemID="{075C01A3-8961-4E5B-A901-24CCA072BD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2023-08-02T02:29:31Z</dcterms:created>
  <dcterms:modified xsi:type="dcterms:W3CDTF">2023-08-02T02:29:38Z</dcterms:modified>
  <cp:category/>
  <cp:contentStatus/>
</cp:coreProperties>
</file>